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P.Mary Chuy\Documents\Subdirección\3. Jefaturas\3. Depto Edos Fin\Cuenta Pública\LDF\"/>
    </mc:Choice>
  </mc:AlternateContent>
  <bookViews>
    <workbookView xWindow="0" yWindow="0" windowWidth="28800" windowHeight="12435"/>
  </bookViews>
  <sheets>
    <sheet name="6c. Clasificación Funcional" sheetId="1" r:id="rId1"/>
  </sheets>
  <externalReferences>
    <externalReference r:id="rId2"/>
  </externalReferences>
  <definedNames>
    <definedName name="_xlnm.Print_Area" localSheetId="0">'6c. Clasificación Funcional'!$B$3:$I$87</definedName>
    <definedName name="_xlnm.Print_Titles" localSheetId="0">'6c. Clasificación Funcional'!$3:$10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4" i="1" l="1"/>
  <c r="G84" i="1"/>
  <c r="F84" i="1"/>
  <c r="I84" i="1" s="1"/>
  <c r="E84" i="1"/>
  <c r="D84" i="1"/>
  <c r="H83" i="1"/>
  <c r="G83" i="1"/>
  <c r="F83" i="1"/>
  <c r="I83" i="1" s="1"/>
  <c r="E83" i="1"/>
  <c r="D83" i="1"/>
  <c r="H82" i="1"/>
  <c r="G82" i="1"/>
  <c r="F82" i="1"/>
  <c r="I82" i="1" s="1"/>
  <c r="E82" i="1"/>
  <c r="D82" i="1"/>
  <c r="H81" i="1"/>
  <c r="G81" i="1"/>
  <c r="I81" i="1" s="1"/>
  <c r="F81" i="1"/>
  <c r="E81" i="1"/>
  <c r="D81" i="1"/>
  <c r="G80" i="1"/>
  <c r="D80" i="1"/>
  <c r="H78" i="1"/>
  <c r="G78" i="1"/>
  <c r="F78" i="1"/>
  <c r="E78" i="1"/>
  <c r="D78" i="1"/>
  <c r="H77" i="1"/>
  <c r="G77" i="1"/>
  <c r="F77" i="1"/>
  <c r="I77" i="1" s="1"/>
  <c r="E77" i="1"/>
  <c r="D77" i="1"/>
  <c r="H76" i="1"/>
  <c r="G76" i="1"/>
  <c r="F76" i="1"/>
  <c r="I76" i="1" s="1"/>
  <c r="E76" i="1"/>
  <c r="D76" i="1"/>
  <c r="I75" i="1"/>
  <c r="H75" i="1"/>
  <c r="G75" i="1"/>
  <c r="F75" i="1"/>
  <c r="E75" i="1"/>
  <c r="D75" i="1"/>
  <c r="H74" i="1"/>
  <c r="G74" i="1"/>
  <c r="I74" i="1" s="1"/>
  <c r="F74" i="1"/>
  <c r="E74" i="1"/>
  <c r="D74" i="1"/>
  <c r="H73" i="1"/>
  <c r="G73" i="1"/>
  <c r="F73" i="1"/>
  <c r="I73" i="1" s="1"/>
  <c r="E73" i="1"/>
  <c r="D73" i="1"/>
  <c r="H72" i="1"/>
  <c r="G72" i="1"/>
  <c r="F72" i="1"/>
  <c r="I72" i="1" s="1"/>
  <c r="E72" i="1"/>
  <c r="D72" i="1"/>
  <c r="I71" i="1"/>
  <c r="H71" i="1"/>
  <c r="G71" i="1"/>
  <c r="F71" i="1"/>
  <c r="E71" i="1"/>
  <c r="D71" i="1"/>
  <c r="H70" i="1"/>
  <c r="G70" i="1"/>
  <c r="F70" i="1"/>
  <c r="F69" i="1" s="1"/>
  <c r="E70" i="1"/>
  <c r="E69" i="1" s="1"/>
  <c r="D70" i="1"/>
  <c r="H67" i="1"/>
  <c r="G67" i="1"/>
  <c r="F67" i="1"/>
  <c r="I67" i="1" s="1"/>
  <c r="E67" i="1"/>
  <c r="D67" i="1"/>
  <c r="H66" i="1"/>
  <c r="G66" i="1"/>
  <c r="F66" i="1"/>
  <c r="E66" i="1"/>
  <c r="D66" i="1"/>
  <c r="H65" i="1"/>
  <c r="G65" i="1"/>
  <c r="F65" i="1"/>
  <c r="I65" i="1" s="1"/>
  <c r="E65" i="1"/>
  <c r="D65" i="1"/>
  <c r="H64" i="1"/>
  <c r="G64" i="1"/>
  <c r="F64" i="1"/>
  <c r="I64" i="1" s="1"/>
  <c r="E64" i="1"/>
  <c r="D64" i="1"/>
  <c r="H63" i="1"/>
  <c r="G63" i="1"/>
  <c r="F63" i="1"/>
  <c r="I63" i="1" s="1"/>
  <c r="E63" i="1"/>
  <c r="D63" i="1"/>
  <c r="H62" i="1"/>
  <c r="G62" i="1"/>
  <c r="I62" i="1" s="1"/>
  <c r="F62" i="1"/>
  <c r="E62" i="1"/>
  <c r="D62" i="1"/>
  <c r="H61" i="1"/>
  <c r="G61" i="1"/>
  <c r="G60" i="1" s="1"/>
  <c r="F61" i="1"/>
  <c r="E61" i="1"/>
  <c r="E60" i="1" s="1"/>
  <c r="D61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I56" i="1" s="1"/>
  <c r="E56" i="1"/>
  <c r="D56" i="1"/>
  <c r="H55" i="1"/>
  <c r="G55" i="1"/>
  <c r="F55" i="1"/>
  <c r="I55" i="1" s="1"/>
  <c r="E55" i="1"/>
  <c r="D55" i="1"/>
  <c r="I54" i="1"/>
  <c r="H54" i="1"/>
  <c r="G54" i="1"/>
  <c r="F54" i="1"/>
  <c r="E54" i="1"/>
  <c r="D54" i="1"/>
  <c r="H53" i="1"/>
  <c r="G53" i="1"/>
  <c r="F53" i="1"/>
  <c r="I53" i="1" s="1"/>
  <c r="E53" i="1"/>
  <c r="D53" i="1"/>
  <c r="H52" i="1"/>
  <c r="G52" i="1"/>
  <c r="F52" i="1"/>
  <c r="I52" i="1" s="1"/>
  <c r="E52" i="1"/>
  <c r="D52" i="1"/>
  <c r="H51" i="1"/>
  <c r="G51" i="1"/>
  <c r="F51" i="1"/>
  <c r="E51" i="1"/>
  <c r="D51" i="1"/>
  <c r="G50" i="1"/>
  <c r="H47" i="1"/>
  <c r="G47" i="1"/>
  <c r="F47" i="1"/>
  <c r="I47" i="1" s="1"/>
  <c r="E47" i="1"/>
  <c r="D47" i="1"/>
  <c r="H46" i="1"/>
  <c r="G46" i="1"/>
  <c r="F46" i="1"/>
  <c r="I46" i="1" s="1"/>
  <c r="E46" i="1"/>
  <c r="D46" i="1"/>
  <c r="H45" i="1"/>
  <c r="G45" i="1"/>
  <c r="F45" i="1"/>
  <c r="I45" i="1" s="1"/>
  <c r="E45" i="1"/>
  <c r="D45" i="1"/>
  <c r="I44" i="1"/>
  <c r="H44" i="1"/>
  <c r="G44" i="1"/>
  <c r="F44" i="1"/>
  <c r="E44" i="1"/>
  <c r="D44" i="1"/>
  <c r="G43" i="1"/>
  <c r="H41" i="1"/>
  <c r="G41" i="1"/>
  <c r="F41" i="1"/>
  <c r="E41" i="1"/>
  <c r="D41" i="1"/>
  <c r="H40" i="1"/>
  <c r="G40" i="1"/>
  <c r="F40" i="1"/>
  <c r="I40" i="1" s="1"/>
  <c r="E40" i="1"/>
  <c r="D40" i="1"/>
  <c r="H39" i="1"/>
  <c r="G39" i="1"/>
  <c r="F39" i="1"/>
  <c r="I39" i="1" s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I35" i="1"/>
  <c r="H35" i="1"/>
  <c r="G35" i="1"/>
  <c r="F35" i="1"/>
  <c r="E35" i="1"/>
  <c r="D35" i="1"/>
  <c r="H34" i="1"/>
  <c r="G34" i="1"/>
  <c r="F34" i="1"/>
  <c r="I34" i="1" s="1"/>
  <c r="E34" i="1"/>
  <c r="D34" i="1"/>
  <c r="H33" i="1"/>
  <c r="G33" i="1"/>
  <c r="F33" i="1"/>
  <c r="E33" i="1"/>
  <c r="D33" i="1"/>
  <c r="D32" i="1" s="1"/>
  <c r="I30" i="1"/>
  <c r="H30" i="1"/>
  <c r="G30" i="1"/>
  <c r="F30" i="1"/>
  <c r="E30" i="1"/>
  <c r="D30" i="1"/>
  <c r="H29" i="1"/>
  <c r="G29" i="1"/>
  <c r="I29" i="1" s="1"/>
  <c r="F29" i="1"/>
  <c r="E29" i="1"/>
  <c r="D29" i="1"/>
  <c r="H28" i="1"/>
  <c r="G28" i="1"/>
  <c r="F28" i="1"/>
  <c r="E28" i="1"/>
  <c r="D28" i="1"/>
  <c r="H27" i="1"/>
  <c r="G27" i="1"/>
  <c r="F27" i="1"/>
  <c r="I27" i="1" s="1"/>
  <c r="E27" i="1"/>
  <c r="D27" i="1"/>
  <c r="H26" i="1"/>
  <c r="G26" i="1"/>
  <c r="F26" i="1"/>
  <c r="I26" i="1" s="1"/>
  <c r="E26" i="1"/>
  <c r="D26" i="1"/>
  <c r="H25" i="1"/>
  <c r="G25" i="1"/>
  <c r="F25" i="1"/>
  <c r="I25" i="1" s="1"/>
  <c r="E25" i="1"/>
  <c r="D25" i="1"/>
  <c r="H24" i="1"/>
  <c r="G24" i="1"/>
  <c r="I24" i="1" s="1"/>
  <c r="F24" i="1"/>
  <c r="E24" i="1"/>
  <c r="D24" i="1"/>
  <c r="H21" i="1"/>
  <c r="G21" i="1"/>
  <c r="I21" i="1" s="1"/>
  <c r="F21" i="1"/>
  <c r="E21" i="1"/>
  <c r="D21" i="1"/>
  <c r="H20" i="1"/>
  <c r="G20" i="1"/>
  <c r="F20" i="1"/>
  <c r="I20" i="1" s="1"/>
  <c r="E20" i="1"/>
  <c r="D20" i="1"/>
  <c r="H19" i="1"/>
  <c r="G19" i="1"/>
  <c r="F19" i="1"/>
  <c r="I19" i="1" s="1"/>
  <c r="E19" i="1"/>
  <c r="D19" i="1"/>
  <c r="H18" i="1"/>
  <c r="G18" i="1"/>
  <c r="F18" i="1"/>
  <c r="E18" i="1"/>
  <c r="D18" i="1"/>
  <c r="H17" i="1"/>
  <c r="G17" i="1"/>
  <c r="F17" i="1"/>
  <c r="I17" i="1" s="1"/>
  <c r="E17" i="1"/>
  <c r="D17" i="1"/>
  <c r="H16" i="1"/>
  <c r="G16" i="1"/>
  <c r="F16" i="1"/>
  <c r="E16" i="1"/>
  <c r="D16" i="1"/>
  <c r="I15" i="1"/>
  <c r="H15" i="1"/>
  <c r="G15" i="1"/>
  <c r="F15" i="1"/>
  <c r="E15" i="1"/>
  <c r="D15" i="1"/>
  <c r="H14" i="1"/>
  <c r="G14" i="1"/>
  <c r="G13" i="1" s="1"/>
  <c r="F14" i="1"/>
  <c r="F13" i="1" s="1"/>
  <c r="E14" i="1"/>
  <c r="D14" i="1"/>
  <c r="I80" i="1" l="1"/>
  <c r="I43" i="1"/>
  <c r="D50" i="1"/>
  <c r="F60" i="1"/>
  <c r="E32" i="1"/>
  <c r="I14" i="1"/>
  <c r="I13" i="1" s="1"/>
  <c r="G23" i="1"/>
  <c r="D43" i="1"/>
  <c r="E50" i="1"/>
  <c r="H69" i="1"/>
  <c r="E80" i="1"/>
  <c r="E23" i="1"/>
  <c r="I16" i="1"/>
  <c r="F23" i="1"/>
  <c r="F12" i="1" s="1"/>
  <c r="F86" i="1" s="1"/>
  <c r="I33" i="1"/>
  <c r="I36" i="1"/>
  <c r="E43" i="1"/>
  <c r="F50" i="1"/>
  <c r="I61" i="1"/>
  <c r="F80" i="1"/>
  <c r="F49" i="1" s="1"/>
  <c r="D23" i="1"/>
  <c r="D12" i="1" s="1"/>
  <c r="F43" i="1"/>
  <c r="D13" i="1"/>
  <c r="H50" i="1"/>
  <c r="I57" i="1"/>
  <c r="D60" i="1"/>
  <c r="I66" i="1"/>
  <c r="F32" i="1"/>
  <c r="H32" i="1"/>
  <c r="E13" i="1"/>
  <c r="E12" i="1" s="1"/>
  <c r="E86" i="1" s="1"/>
  <c r="I41" i="1"/>
  <c r="H43" i="1"/>
  <c r="I51" i="1"/>
  <c r="D69" i="1"/>
  <c r="I23" i="1"/>
  <c r="I50" i="1"/>
  <c r="E49" i="1"/>
  <c r="I60" i="1"/>
  <c r="H60" i="1"/>
  <c r="H49" i="1" s="1"/>
  <c r="G69" i="1"/>
  <c r="H80" i="1"/>
  <c r="I38" i="1"/>
  <c r="I18" i="1"/>
  <c r="I28" i="1"/>
  <c r="I58" i="1"/>
  <c r="I70" i="1"/>
  <c r="I78" i="1"/>
  <c r="I37" i="1"/>
  <c r="H13" i="1"/>
  <c r="H23" i="1"/>
  <c r="G32" i="1"/>
  <c r="G12" i="1" s="1"/>
  <c r="I32" i="1" l="1"/>
  <c r="D49" i="1"/>
  <c r="D86" i="1" s="1"/>
  <c r="H12" i="1"/>
  <c r="H86" i="1" s="1"/>
  <c r="I69" i="1"/>
  <c r="I49" i="1" s="1"/>
  <c r="I12" i="1"/>
  <c r="G49" i="1"/>
  <c r="I86" i="1" l="1"/>
  <c r="G86" i="1"/>
</calcChain>
</file>

<file path=xl/sharedStrings.xml><?xml version="1.0" encoding="utf-8"?>
<sst xmlns="http://schemas.openxmlformats.org/spreadsheetml/2006/main" count="80" uniqueCount="48">
  <si>
    <t>GOBIERNO DEL ESTADO DE MICHOACÁN DE OCAMPO</t>
  </si>
  <si>
    <t>Estado Analítico del Ejercicio del Presupuesto de Egresos Detallado - LDF</t>
  </si>
  <si>
    <t>Clasificación Funcional (Finalidad y Función)</t>
  </si>
  <si>
    <t>Del 1 de Enero al 31 de Diciembre del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</si>
  <si>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</si>
  <si>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</si>
  <si>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</si>
  <si>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</si>
  <si>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</si>
  <si>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</si>
  <si>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</si>
  <si>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</si>
  <si>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</si>
  <si>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</si>
  <si>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 xml:space="preserve">A. Gobierno 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</si>
  <si>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</si>
  <si>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</si>
  <si>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</si>
  <si>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</si>
  <si>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</si>
  <si>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</si>
  <si>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</si>
  <si>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</si>
  <si>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B. Desarrollo Social 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</si>
  <si>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</si>
  <si>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</si>
  <si>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</si>
  <si>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</si>
  <si>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</si>
  <si>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</si>
  <si>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</si>
  <si>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</si>
  <si>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</si>
  <si>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</si>
  <si>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</si>
  <si>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</si>
  <si>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</si>
  <si>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</si>
  <si>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</si>
  <si>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</si>
  <si>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</si>
  <si>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 xml:space="preserve">D. Otras No Clasificadas en Funciones Anteriores 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</si>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</sst>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0" fontId="4" fillId="0" borderId="10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fm/Documents/Documents/SECRETARI&#769;A%20DE%20FINANZAS%20MICH/CUENTA%20PUBLICA%202023/6c%20LDF%20CFG%20PT%20(HDT)%20(ENE-DIC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7"/>
  <sheetViews>
    <sheetView tabSelected="1" workbookViewId="0">
      <selection activeCell="D9" sqref="D9:H9"/>
    </sheetView>
  </sheetViews>
  <sheetFormatPr baseColWidth="10" defaultRowHeight="15.75" x14ac:dyDescent="0.25"/>
  <cols>
    <col min="1" max="1" width="4.875" customWidth="1"/>
    <col min="2" max="2" width="10.5" customWidth="1"/>
    <col min="3" max="3" width="87.875" customWidth="1"/>
    <col min="4" max="4" width="22.125" customWidth="1"/>
    <col min="5" max="5" width="20.875" customWidth="1"/>
    <col min="6" max="6" width="21.5" customWidth="1"/>
    <col min="7" max="7" width="21.125" customWidth="1"/>
    <col min="8" max="8" width="20.125" customWidth="1"/>
    <col min="9" max="9" width="21.875" customWidth="1"/>
    <col min="10" max="10" width="11.5"/>
    <col min="11" max="13" width="0" hidden="1" customWidth="1"/>
  </cols>
  <sheetData>
    <row r="2" spans="2:13" ht="16.5" thickBot="1" x14ac:dyDescent="0.3">
      <c r="B2" s="1"/>
      <c r="E2" s="1"/>
      <c r="J2" s="12"/>
      <c r="K2" s="13"/>
      <c r="L2" s="13"/>
      <c r="M2" s="13"/>
    </row>
    <row r="3" spans="2:13" ht="20.25" x14ac:dyDescent="0.25">
      <c r="B3" s="22" t="s">
        <v>0</v>
      </c>
      <c r="C3" s="23"/>
      <c r="D3" s="23"/>
      <c r="E3" s="23"/>
      <c r="F3" s="23"/>
      <c r="G3" s="23"/>
      <c r="H3" s="23"/>
      <c r="I3" s="24"/>
      <c r="J3" s="12"/>
      <c r="K3" s="13"/>
      <c r="L3" s="13"/>
      <c r="M3" s="13"/>
    </row>
    <row r="4" spans="2:13" x14ac:dyDescent="0.25">
      <c r="B4" s="25" t="s">
        <v>1</v>
      </c>
      <c r="C4" s="26"/>
      <c r="D4" s="26"/>
      <c r="E4" s="26"/>
      <c r="F4" s="26"/>
      <c r="G4" s="26"/>
      <c r="H4" s="26"/>
      <c r="I4" s="27"/>
      <c r="J4" s="12"/>
      <c r="K4" s="13"/>
      <c r="L4" s="13"/>
      <c r="M4" s="13"/>
    </row>
    <row r="5" spans="2:13" x14ac:dyDescent="0.25">
      <c r="B5" s="25" t="s">
        <v>2</v>
      </c>
      <c r="C5" s="26"/>
      <c r="D5" s="26"/>
      <c r="E5" s="26"/>
      <c r="F5" s="26"/>
      <c r="G5" s="26"/>
      <c r="H5" s="26"/>
      <c r="I5" s="27"/>
      <c r="J5" s="12"/>
      <c r="K5" s="13"/>
      <c r="L5" s="13"/>
      <c r="M5" s="13"/>
    </row>
    <row r="6" spans="2:13" ht="16.5" thickBot="1" x14ac:dyDescent="0.3">
      <c r="B6" s="28" t="s">
        <v>3</v>
      </c>
      <c r="C6" s="29"/>
      <c r="D6" s="29"/>
      <c r="E6" s="29"/>
      <c r="F6" s="29"/>
      <c r="G6" s="29"/>
      <c r="H6" s="29"/>
      <c r="I6" s="30"/>
      <c r="J6" s="12"/>
      <c r="K6" s="13"/>
      <c r="L6" s="13"/>
      <c r="M6" s="13"/>
    </row>
    <row r="7" spans="2:13" x14ac:dyDescent="0.25">
      <c r="B7" s="31"/>
      <c r="C7" s="32"/>
      <c r="D7" s="32"/>
      <c r="E7" s="32"/>
      <c r="F7" s="32"/>
      <c r="G7" s="32"/>
      <c r="H7" s="32"/>
      <c r="I7" s="33"/>
      <c r="J7" s="12"/>
      <c r="K7" s="13"/>
      <c r="L7" s="13"/>
      <c r="M7" s="13"/>
    </row>
    <row r="8" spans="2:13" ht="16.5" thickBot="1" x14ac:dyDescent="0.3">
      <c r="B8" s="34" t="s">
        <v>4</v>
      </c>
      <c r="C8" s="35"/>
      <c r="D8" s="35"/>
      <c r="E8" s="35"/>
      <c r="F8" s="35"/>
      <c r="G8" s="35"/>
      <c r="H8" s="35"/>
      <c r="I8" s="36"/>
      <c r="J8" s="12"/>
      <c r="K8" s="13"/>
      <c r="L8" s="13"/>
      <c r="M8" s="13"/>
    </row>
    <row r="9" spans="2:13" ht="16.5" thickBot="1" x14ac:dyDescent="0.3">
      <c r="B9" s="28" t="s">
        <v>5</v>
      </c>
      <c r="C9" s="37"/>
      <c r="D9" s="38" t="s">
        <v>6</v>
      </c>
      <c r="E9" s="39"/>
      <c r="F9" s="39"/>
      <c r="G9" s="39"/>
      <c r="H9" s="40"/>
      <c r="I9" s="41" t="s">
        <v>7</v>
      </c>
      <c r="J9" s="12"/>
      <c r="K9" s="13"/>
      <c r="L9" s="13"/>
      <c r="M9" s="13"/>
    </row>
    <row r="10" spans="2:13" ht="24.75" thickBot="1" x14ac:dyDescent="0.3">
      <c r="B10" s="34"/>
      <c r="C10" s="36"/>
      <c r="D10" s="42" t="s">
        <v>8</v>
      </c>
      <c r="E10" s="43" t="s">
        <v>9</v>
      </c>
      <c r="F10" s="43" t="s">
        <v>10</v>
      </c>
      <c r="G10" s="43" t="s">
        <v>11</v>
      </c>
      <c r="H10" s="43" t="s">
        <v>12</v>
      </c>
      <c r="I10" s="44"/>
      <c r="J10" s="14"/>
      <c r="K10" s="15"/>
      <c r="L10" s="13"/>
      <c r="M10" s="13"/>
    </row>
    <row r="11" spans="2:13" x14ac:dyDescent="0.25">
      <c r="B11" s="18"/>
      <c r="C11" s="19"/>
      <c r="D11" s="2"/>
      <c r="E11" s="2"/>
      <c r="F11" s="2"/>
      <c r="G11" s="2"/>
      <c r="H11" s="2"/>
      <c r="I11" s="2"/>
      <c r="J11" s="14"/>
      <c r="K11" s="15"/>
      <c r="L11" s="13"/>
      <c r="M11" s="13"/>
    </row>
    <row r="12" spans="2:13" x14ac:dyDescent="0.25">
      <c r="B12" s="20" t="s">
        <v>13</v>
      </c>
      <c r="C12" s="21"/>
      <c r="D12" s="3">
        <f>D13+D23+D32+D43+D4</f>
        <v>44529864983</v>
      </c>
      <c r="E12" s="3">
        <f t="shared" ref="E12:I12" si="0">E13+E23+E32+E43+E4</f>
        <v>2940473165.3500094</v>
      </c>
      <c r="F12" s="3">
        <f t="shared" si="0"/>
        <v>47470338148.350006</v>
      </c>
      <c r="G12" s="3">
        <f t="shared" si="0"/>
        <v>46973196312.930008</v>
      </c>
      <c r="H12" s="3">
        <f t="shared" si="0"/>
        <v>44262853603.879875</v>
      </c>
      <c r="I12" s="3">
        <f t="shared" si="0"/>
        <v>497141835.419999</v>
      </c>
      <c r="J12" s="14"/>
      <c r="K12" s="15"/>
      <c r="L12" s="13"/>
      <c r="M12" s="13"/>
    </row>
    <row r="13" spans="2:13" x14ac:dyDescent="0.25">
      <c r="B13" s="16" t="s">
        <v>14</v>
      </c>
      <c r="C13" s="17"/>
      <c r="D13" s="3">
        <f>SUM(D14:D21)</f>
        <v>16097607313</v>
      </c>
      <c r="E13" s="3">
        <f t="shared" ref="E13:I13" si="1">SUM(E14:E21)</f>
        <v>1374789499.8500009</v>
      </c>
      <c r="F13" s="3">
        <f t="shared" si="1"/>
        <v>17472396812.85001</v>
      </c>
      <c r="G13" s="3">
        <f t="shared" si="1"/>
        <v>17375567109.930012</v>
      </c>
      <c r="H13" s="3">
        <f t="shared" si="1"/>
        <v>16330318191.059975</v>
      </c>
      <c r="I13" s="3">
        <f t="shared" si="1"/>
        <v>96829702.919998646</v>
      </c>
      <c r="J13" s="14"/>
      <c r="K13" s="15"/>
      <c r="L13" s="13"/>
      <c r="M13" s="13"/>
    </row>
    <row r="14" spans="2:13" x14ac:dyDescent="0.25">
      <c r="B14" s="4"/>
      <c r="C14" s="5" t="s">
        <v>15</v>
      </c>
      <c r="D14" s="6">
        <f>[1]FF!B7</f>
        <v>1208808854</v>
      </c>
      <c r="E14" s="6">
        <f>[1]FF!C7</f>
        <v>174291.28999999538</v>
      </c>
      <c r="F14" s="6">
        <f>[1]FF!D7</f>
        <v>1208983145.2900007</v>
      </c>
      <c r="G14" s="6">
        <f>[1]FF!E7</f>
        <v>1208983145.2900007</v>
      </c>
      <c r="H14" s="6">
        <f>[1]FF!F7</f>
        <v>1208063773.3800001</v>
      </c>
      <c r="I14" s="6">
        <f>F14-G14</f>
        <v>0</v>
      </c>
      <c r="J14" s="14"/>
      <c r="K14" s="15">
        <v>1</v>
      </c>
      <c r="L14" s="13">
        <v>1</v>
      </c>
      <c r="M14" s="13">
        <v>1</v>
      </c>
    </row>
    <row r="15" spans="2:13" x14ac:dyDescent="0.25">
      <c r="B15" s="4"/>
      <c r="C15" s="5" t="s">
        <v>16</v>
      </c>
      <c r="D15" s="6">
        <f>[1]FF!B8</f>
        <v>5190723962</v>
      </c>
      <c r="E15" s="6">
        <f>[1]FF!C8</f>
        <v>66874114.959999964</v>
      </c>
      <c r="F15" s="6">
        <f>[1]FF!D8</f>
        <v>5257598076.9600029</v>
      </c>
      <c r="G15" s="6">
        <f>[1]FF!E8</f>
        <v>5257598076.9600029</v>
      </c>
      <c r="H15" s="6">
        <f>[1]FF!F8</f>
        <v>5113751633.1199942</v>
      </c>
      <c r="I15" s="6">
        <f t="shared" ref="I15:I21" si="2">F15-G15</f>
        <v>0</v>
      </c>
      <c r="J15" s="12"/>
      <c r="K15" s="15">
        <v>1</v>
      </c>
      <c r="L15" s="13">
        <v>1</v>
      </c>
      <c r="M15" s="13">
        <v>2</v>
      </c>
    </row>
    <row r="16" spans="2:13" x14ac:dyDescent="0.25">
      <c r="B16" s="4"/>
      <c r="C16" s="5" t="s">
        <v>17</v>
      </c>
      <c r="D16" s="6">
        <f>[1]FF!B9</f>
        <v>1780403783</v>
      </c>
      <c r="E16" s="6">
        <f>[1]FF!C9</f>
        <v>517476293.33000094</v>
      </c>
      <c r="F16" s="6">
        <f>[1]FF!D9</f>
        <v>2297880076.329987</v>
      </c>
      <c r="G16" s="6">
        <f>[1]FF!E9</f>
        <v>2297599448.2499876</v>
      </c>
      <c r="H16" s="6">
        <f>[1]FF!F9</f>
        <v>2147501438.7999811</v>
      </c>
      <c r="I16" s="6">
        <f t="shared" si="2"/>
        <v>280628.07999944687</v>
      </c>
      <c r="J16" s="12"/>
      <c r="K16" s="15">
        <v>1</v>
      </c>
      <c r="L16" s="13">
        <v>1</v>
      </c>
      <c r="M16" s="13">
        <v>3</v>
      </c>
    </row>
    <row r="17" spans="2:13" x14ac:dyDescent="0.25">
      <c r="B17" s="4"/>
      <c r="C17" s="5" t="s">
        <v>18</v>
      </c>
      <c r="D17" s="6">
        <f>[1]FF!B10</f>
        <v>0</v>
      </c>
      <c r="E17" s="6">
        <f>[1]FF!C10</f>
        <v>0</v>
      </c>
      <c r="F17" s="6">
        <f>[1]FF!D10</f>
        <v>0</v>
      </c>
      <c r="G17" s="6">
        <f>[1]FF!E10</f>
        <v>0</v>
      </c>
      <c r="H17" s="6">
        <f>[1]FF!F10</f>
        <v>0</v>
      </c>
      <c r="I17" s="6">
        <f t="shared" si="2"/>
        <v>0</v>
      </c>
      <c r="J17" s="12"/>
      <c r="K17" s="15">
        <v>1</v>
      </c>
      <c r="L17" s="13">
        <v>1</v>
      </c>
      <c r="M17" s="13">
        <v>4</v>
      </c>
    </row>
    <row r="18" spans="2:13" x14ac:dyDescent="0.25">
      <c r="B18" s="4"/>
      <c r="C18" s="5" t="s">
        <v>19</v>
      </c>
      <c r="D18" s="6">
        <f>[1]FF!B11</f>
        <v>1239128750</v>
      </c>
      <c r="E18" s="6">
        <f>[1]FF!C11</f>
        <v>795413416.05999982</v>
      </c>
      <c r="F18" s="6">
        <f>[1]FF!D11</f>
        <v>2034542166.0599964</v>
      </c>
      <c r="G18" s="6">
        <f>[1]FF!E11</f>
        <v>1938002125.6999967</v>
      </c>
      <c r="H18" s="6">
        <f>[1]FF!F11</f>
        <v>1832820864.3199992</v>
      </c>
      <c r="I18" s="6">
        <f t="shared" si="2"/>
        <v>96540040.359999657</v>
      </c>
      <c r="J18" s="12"/>
      <c r="K18" s="15">
        <v>1</v>
      </c>
      <c r="L18" s="13">
        <v>1</v>
      </c>
      <c r="M18" s="13">
        <v>5</v>
      </c>
    </row>
    <row r="19" spans="2:13" x14ac:dyDescent="0.25">
      <c r="B19" s="4"/>
      <c r="C19" s="5" t="s">
        <v>20</v>
      </c>
      <c r="D19" s="6">
        <f>[1]FF!B12</f>
        <v>0</v>
      </c>
      <c r="E19" s="6">
        <f>[1]FF!C12</f>
        <v>0</v>
      </c>
      <c r="F19" s="6">
        <f>[1]FF!D12</f>
        <v>0</v>
      </c>
      <c r="G19" s="6">
        <f>[1]FF!E12</f>
        <v>0</v>
      </c>
      <c r="H19" s="6">
        <f>[1]FF!F12</f>
        <v>0</v>
      </c>
      <c r="I19" s="6">
        <f t="shared" si="2"/>
        <v>0</v>
      </c>
      <c r="J19" s="12"/>
      <c r="K19" s="15">
        <v>1</v>
      </c>
      <c r="L19" s="13">
        <v>1</v>
      </c>
      <c r="M19" s="13">
        <v>6</v>
      </c>
    </row>
    <row r="20" spans="2:13" x14ac:dyDescent="0.25">
      <c r="B20" s="4"/>
      <c r="C20" s="5" t="s">
        <v>21</v>
      </c>
      <c r="D20" s="6">
        <f>[1]FF!B13</f>
        <v>5113631484</v>
      </c>
      <c r="E20" s="6">
        <f>[1]FF!C13</f>
        <v>-39003734.550000392</v>
      </c>
      <c r="F20" s="6">
        <f>[1]FF!D13</f>
        <v>5074627749.4500284</v>
      </c>
      <c r="G20" s="6">
        <f>[1]FF!E13</f>
        <v>5074618714.9700289</v>
      </c>
      <c r="H20" s="6">
        <f>[1]FF!F13</f>
        <v>4571161308.2299995</v>
      </c>
      <c r="I20" s="6">
        <f>F20-G20</f>
        <v>9034.4799995422363</v>
      </c>
      <c r="J20" s="12"/>
      <c r="K20" s="15">
        <v>1</v>
      </c>
      <c r="L20" s="13">
        <v>1</v>
      </c>
      <c r="M20" s="13">
        <v>7</v>
      </c>
    </row>
    <row r="21" spans="2:13" x14ac:dyDescent="0.25">
      <c r="B21" s="4"/>
      <c r="C21" s="5" t="s">
        <v>22</v>
      </c>
      <c r="D21" s="6">
        <f>[1]FF!B14</f>
        <v>1564910480</v>
      </c>
      <c r="E21" s="6">
        <f>[1]FF!C14</f>
        <v>33855118.760000467</v>
      </c>
      <c r="F21" s="6">
        <f>[1]FF!D14</f>
        <v>1598765598.7599959</v>
      </c>
      <c r="G21" s="6">
        <f>[1]FF!E14</f>
        <v>1598765598.7599959</v>
      </c>
      <c r="H21" s="6">
        <f>[1]FF!F14</f>
        <v>1457019173.2100005</v>
      </c>
      <c r="I21" s="6">
        <f t="shared" si="2"/>
        <v>0</v>
      </c>
      <c r="J21" s="12"/>
      <c r="K21" s="15">
        <v>1</v>
      </c>
      <c r="L21" s="13">
        <v>1</v>
      </c>
      <c r="M21" s="13">
        <v>8</v>
      </c>
    </row>
    <row r="22" spans="2:13" x14ac:dyDescent="0.25">
      <c r="B22" s="4"/>
      <c r="C22" s="5"/>
      <c r="D22" s="6"/>
      <c r="E22" s="6"/>
      <c r="F22" s="6"/>
      <c r="G22" s="6"/>
      <c r="H22" s="6"/>
      <c r="I22" s="7"/>
      <c r="J22" s="12"/>
      <c r="K22" s="13"/>
      <c r="L22" s="13"/>
      <c r="M22" s="13"/>
    </row>
    <row r="23" spans="2:13" x14ac:dyDescent="0.25">
      <c r="B23" s="16" t="s">
        <v>23</v>
      </c>
      <c r="C23" s="17"/>
      <c r="D23" s="3">
        <f>SUM(D24:D30)</f>
        <v>13794570822</v>
      </c>
      <c r="E23" s="3">
        <f t="shared" ref="E23:I23" si="3">SUM(E24:E30)</f>
        <v>2321291936.2600098</v>
      </c>
      <c r="F23" s="3">
        <f t="shared" si="3"/>
        <v>16115862758.260021</v>
      </c>
      <c r="G23" s="3">
        <f t="shared" si="3"/>
        <v>15794066033.330023</v>
      </c>
      <c r="H23" s="3">
        <f t="shared" si="3"/>
        <v>14811750089.409925</v>
      </c>
      <c r="I23" s="3">
        <f t="shared" si="3"/>
        <v>321796724.92999798</v>
      </c>
      <c r="J23" s="12"/>
      <c r="K23" s="13"/>
      <c r="L23" s="13"/>
      <c r="M23" s="13"/>
    </row>
    <row r="24" spans="2:13" x14ac:dyDescent="0.25">
      <c r="B24" s="4"/>
      <c r="C24" s="5" t="s">
        <v>24</v>
      </c>
      <c r="D24" s="6">
        <f>[1]FF!B15</f>
        <v>229965371</v>
      </c>
      <c r="E24" s="6">
        <f>[1]FF!C15</f>
        <v>55816561.569999859</v>
      </c>
      <c r="F24" s="6">
        <f>[1]FF!D15</f>
        <v>285781932.57000005</v>
      </c>
      <c r="G24" s="6">
        <f>[1]FF!E15</f>
        <v>285781932.57000005</v>
      </c>
      <c r="H24" s="6">
        <f>[1]FF!F15</f>
        <v>234138000.46000001</v>
      </c>
      <c r="I24" s="6">
        <f>F24-G24</f>
        <v>0</v>
      </c>
      <c r="J24" s="12"/>
      <c r="K24" s="15">
        <v>1</v>
      </c>
      <c r="L24" s="13">
        <v>2</v>
      </c>
      <c r="M24" s="13">
        <v>1</v>
      </c>
    </row>
    <row r="25" spans="2:13" x14ac:dyDescent="0.25">
      <c r="B25" s="4"/>
      <c r="C25" s="5" t="s">
        <v>25</v>
      </c>
      <c r="D25" s="6">
        <f>[1]FF!B16</f>
        <v>177028943</v>
      </c>
      <c r="E25" s="6">
        <f>[1]FF!C16</f>
        <v>1223437695.3399985</v>
      </c>
      <c r="F25" s="6">
        <f>[1]FF!D16</f>
        <v>1400466638.3399985</v>
      </c>
      <c r="G25" s="6">
        <f>[1]FF!E16</f>
        <v>1165367763.8800006</v>
      </c>
      <c r="H25" s="6">
        <f>[1]FF!F16</f>
        <v>1091796289.4100008</v>
      </c>
      <c r="I25" s="6">
        <f t="shared" ref="I25:I30" si="4">F25-G25</f>
        <v>235098874.45999789</v>
      </c>
      <c r="J25" s="12"/>
      <c r="K25" s="15">
        <v>1</v>
      </c>
      <c r="L25" s="13">
        <v>2</v>
      </c>
      <c r="M25" s="13">
        <v>2</v>
      </c>
    </row>
    <row r="26" spans="2:13" x14ac:dyDescent="0.25">
      <c r="B26" s="4"/>
      <c r="C26" s="5" t="s">
        <v>26</v>
      </c>
      <c r="D26" s="6">
        <f>[1]FF!B17</f>
        <v>2149735226</v>
      </c>
      <c r="E26" s="6">
        <f>[1]FF!C17</f>
        <v>111634658.02</v>
      </c>
      <c r="F26" s="6">
        <f>[1]FF!D17</f>
        <v>2261369884.02</v>
      </c>
      <c r="G26" s="6">
        <f>[1]FF!E17</f>
        <v>2261369884.02</v>
      </c>
      <c r="H26" s="6">
        <f>[1]FF!F17</f>
        <v>2261369884.02</v>
      </c>
      <c r="I26" s="6">
        <f t="shared" si="4"/>
        <v>0</v>
      </c>
      <c r="J26" s="12"/>
      <c r="K26" s="15">
        <v>1</v>
      </c>
      <c r="L26" s="13">
        <v>2</v>
      </c>
      <c r="M26" s="13">
        <v>3</v>
      </c>
    </row>
    <row r="27" spans="2:13" x14ac:dyDescent="0.25">
      <c r="B27" s="4"/>
      <c r="C27" s="5" t="s">
        <v>27</v>
      </c>
      <c r="D27" s="6">
        <f>[1]FF!B18</f>
        <v>502257066</v>
      </c>
      <c r="E27" s="6">
        <f>[1]FF!C18</f>
        <v>44218760.620000012</v>
      </c>
      <c r="F27" s="6">
        <f>[1]FF!D18</f>
        <v>546475826.62000024</v>
      </c>
      <c r="G27" s="6">
        <f>[1]FF!E18</f>
        <v>543823910.78000021</v>
      </c>
      <c r="H27" s="6">
        <f>[1]FF!F18</f>
        <v>487083830.60000002</v>
      </c>
      <c r="I27" s="6">
        <f t="shared" si="4"/>
        <v>2651915.8400000334</v>
      </c>
      <c r="J27" s="12"/>
      <c r="K27" s="15">
        <v>1</v>
      </c>
      <c r="L27" s="13">
        <v>2</v>
      </c>
      <c r="M27" s="13">
        <v>4</v>
      </c>
    </row>
    <row r="28" spans="2:13" x14ac:dyDescent="0.25">
      <c r="B28" s="4"/>
      <c r="C28" s="5" t="s">
        <v>28</v>
      </c>
      <c r="D28" s="6">
        <f>[1]FF!B19</f>
        <v>9560438448</v>
      </c>
      <c r="E28" s="6">
        <f>[1]FF!C19</f>
        <v>773186266.28001082</v>
      </c>
      <c r="F28" s="6">
        <f>[1]FF!D19</f>
        <v>10333624714.280024</v>
      </c>
      <c r="G28" s="6">
        <f>[1]FF!E19</f>
        <v>10333578884.770023</v>
      </c>
      <c r="H28" s="6">
        <f>[1]FF!F19</f>
        <v>9621132127.5199242</v>
      </c>
      <c r="I28" s="6">
        <f t="shared" si="4"/>
        <v>45829.510000228882</v>
      </c>
      <c r="J28" s="12"/>
      <c r="K28" s="15">
        <v>1</v>
      </c>
      <c r="L28" s="13">
        <v>2</v>
      </c>
      <c r="M28" s="13">
        <v>5</v>
      </c>
    </row>
    <row r="29" spans="2:13" x14ac:dyDescent="0.25">
      <c r="B29" s="4"/>
      <c r="C29" s="5" t="s">
        <v>29</v>
      </c>
      <c r="D29" s="6">
        <f>[1]FF!B20</f>
        <v>806681388</v>
      </c>
      <c r="E29" s="6">
        <f>[1]FF!C20</f>
        <v>-54138547.479999989</v>
      </c>
      <c r="F29" s="6">
        <f>[1]FF!D20</f>
        <v>752542840.52000141</v>
      </c>
      <c r="G29" s="6">
        <f>[1]FF!E20</f>
        <v>752542840.52000141</v>
      </c>
      <c r="H29" s="6">
        <f>[1]FF!F20</f>
        <v>704294011.40999973</v>
      </c>
      <c r="I29" s="6">
        <f t="shared" si="4"/>
        <v>0</v>
      </c>
      <c r="J29" s="12"/>
      <c r="K29" s="15">
        <v>1</v>
      </c>
      <c r="L29" s="13">
        <v>2</v>
      </c>
      <c r="M29" s="13">
        <v>6</v>
      </c>
    </row>
    <row r="30" spans="2:13" x14ac:dyDescent="0.25">
      <c r="B30" s="4"/>
      <c r="C30" s="5" t="s">
        <v>30</v>
      </c>
      <c r="D30" s="6">
        <f>[1]FF!B21</f>
        <v>368464380</v>
      </c>
      <c r="E30" s="6">
        <f>[1]FF!C21</f>
        <v>167136541.91000029</v>
      </c>
      <c r="F30" s="6">
        <f>[1]FF!D21</f>
        <v>535600921.90999949</v>
      </c>
      <c r="G30" s="6">
        <f>[1]FF!E21</f>
        <v>451600816.78999966</v>
      </c>
      <c r="H30" s="6">
        <f>[1]FF!F21</f>
        <v>411935945.98999977</v>
      </c>
      <c r="I30" s="6">
        <f t="shared" si="4"/>
        <v>84000105.119999826</v>
      </c>
      <c r="J30" s="12"/>
      <c r="K30" s="15">
        <v>1</v>
      </c>
      <c r="L30" s="13">
        <v>2</v>
      </c>
      <c r="M30" s="13">
        <v>7</v>
      </c>
    </row>
    <row r="31" spans="2:13" x14ac:dyDescent="0.25">
      <c r="B31" s="4"/>
      <c r="C31" s="5"/>
      <c r="D31" s="6"/>
      <c r="E31" s="6"/>
      <c r="F31" s="6"/>
      <c r="G31" s="6"/>
      <c r="H31" s="6"/>
      <c r="I31" s="7"/>
      <c r="J31" s="12"/>
      <c r="K31" s="15"/>
      <c r="L31" s="13"/>
      <c r="M31" s="13"/>
    </row>
    <row r="32" spans="2:13" x14ac:dyDescent="0.25">
      <c r="B32" s="16" t="s">
        <v>31</v>
      </c>
      <c r="C32" s="17"/>
      <c r="D32" s="3">
        <f>SUM(D33:D41)</f>
        <v>2736246067</v>
      </c>
      <c r="E32" s="3">
        <f t="shared" ref="E32:I32" si="5">SUM(E33:E41)</f>
        <v>577697693.11000061</v>
      </c>
      <c r="F32" s="3">
        <f t="shared" si="5"/>
        <v>3313943760.1100035</v>
      </c>
      <c r="G32" s="3">
        <f t="shared" si="5"/>
        <v>3235697425.2800026</v>
      </c>
      <c r="H32" s="3">
        <f t="shared" si="5"/>
        <v>2884889220.5800004</v>
      </c>
      <c r="I32" s="3">
        <f t="shared" si="5"/>
        <v>78246334.830000699</v>
      </c>
      <c r="J32" s="12"/>
      <c r="K32" s="13"/>
      <c r="L32" s="13"/>
      <c r="M32" s="13"/>
    </row>
    <row r="33" spans="2:13" x14ac:dyDescent="0.25">
      <c r="B33" s="4"/>
      <c r="C33" s="5" t="s">
        <v>32</v>
      </c>
      <c r="D33" s="6">
        <f>[1]FF!B22</f>
        <v>269869347</v>
      </c>
      <c r="E33" s="6">
        <f>[1]FF!C22</f>
        <v>-21165142.879999999</v>
      </c>
      <c r="F33" s="6">
        <f>[1]FF!D22</f>
        <v>248704204.12000072</v>
      </c>
      <c r="G33" s="6">
        <f>[1]FF!E22</f>
        <v>248652338.32000074</v>
      </c>
      <c r="H33" s="6">
        <f>[1]FF!F22</f>
        <v>223355883.77000055</v>
      </c>
      <c r="I33" s="6">
        <f t="shared" ref="I33:I41" si="6">F33-G33</f>
        <v>51865.799999982119</v>
      </c>
      <c r="J33" s="12"/>
      <c r="K33" s="15">
        <v>1</v>
      </c>
      <c r="L33" s="13">
        <v>3</v>
      </c>
      <c r="M33" s="13">
        <v>1</v>
      </c>
    </row>
    <row r="34" spans="2:13" x14ac:dyDescent="0.25">
      <c r="B34" s="4"/>
      <c r="C34" s="5" t="s">
        <v>33</v>
      </c>
      <c r="D34" s="6">
        <f>[1]FF!B23</f>
        <v>998559968</v>
      </c>
      <c r="E34" s="6">
        <f>[1]FF!C23</f>
        <v>-6735677.0499999998</v>
      </c>
      <c r="F34" s="6">
        <f>[1]FF!D23</f>
        <v>991824290.95000076</v>
      </c>
      <c r="G34" s="6">
        <f>[1]FF!E23</f>
        <v>990272290.95000076</v>
      </c>
      <c r="H34" s="6">
        <f>[1]FF!F23</f>
        <v>860872563.76999819</v>
      </c>
      <c r="I34" s="6">
        <f t="shared" si="6"/>
        <v>1552000</v>
      </c>
      <c r="J34" s="12"/>
      <c r="K34" s="15">
        <v>1</v>
      </c>
      <c r="L34" s="13">
        <v>3</v>
      </c>
      <c r="M34" s="13">
        <v>2</v>
      </c>
    </row>
    <row r="35" spans="2:13" x14ac:dyDescent="0.25">
      <c r="B35" s="4"/>
      <c r="C35" s="5" t="s">
        <v>34</v>
      </c>
      <c r="D35" s="6">
        <f>[1]FF!B24</f>
        <v>0</v>
      </c>
      <c r="E35" s="6">
        <f>[1]FF!C24</f>
        <v>0</v>
      </c>
      <c r="F35" s="6">
        <f>[1]FF!D24</f>
        <v>0</v>
      </c>
      <c r="G35" s="6">
        <f>[1]FF!E24</f>
        <v>0</v>
      </c>
      <c r="H35" s="6">
        <f>[1]FF!F24</f>
        <v>0</v>
      </c>
      <c r="I35" s="6">
        <f t="shared" si="6"/>
        <v>0</v>
      </c>
      <c r="J35" s="12"/>
      <c r="K35" s="15">
        <v>1</v>
      </c>
      <c r="L35" s="13">
        <v>3</v>
      </c>
      <c r="M35" s="13">
        <v>3</v>
      </c>
    </row>
    <row r="36" spans="2:13" x14ac:dyDescent="0.25">
      <c r="B36" s="4"/>
      <c r="C36" s="5" t="s">
        <v>35</v>
      </c>
      <c r="D36" s="6">
        <f>[1]FF!B25</f>
        <v>0</v>
      </c>
      <c r="E36" s="6">
        <f>[1]FF!C25</f>
        <v>20899162.460000001</v>
      </c>
      <c r="F36" s="6">
        <f>[1]FF!D25</f>
        <v>20899162.460000001</v>
      </c>
      <c r="G36" s="6">
        <f>[1]FF!E25</f>
        <v>20784654.18</v>
      </c>
      <c r="H36" s="6">
        <f>[1]FF!F25</f>
        <v>14628884.49</v>
      </c>
      <c r="I36" s="6">
        <f t="shared" si="6"/>
        <v>114508.28000000119</v>
      </c>
      <c r="J36" s="12"/>
      <c r="K36" s="15">
        <v>1</v>
      </c>
      <c r="L36" s="13">
        <v>3</v>
      </c>
      <c r="M36" s="13">
        <v>4</v>
      </c>
    </row>
    <row r="37" spans="2:13" x14ac:dyDescent="0.25">
      <c r="B37" s="4"/>
      <c r="C37" s="5" t="s">
        <v>36</v>
      </c>
      <c r="D37" s="6">
        <f>[1]FF!B26</f>
        <v>372048566</v>
      </c>
      <c r="E37" s="6">
        <f>[1]FF!C26</f>
        <v>858263611.830001</v>
      </c>
      <c r="F37" s="6">
        <f>[1]FF!D26</f>
        <v>1230312177.8300025</v>
      </c>
      <c r="G37" s="6">
        <f>[1]FF!E26</f>
        <v>1156627430.440001</v>
      </c>
      <c r="H37" s="6">
        <f>[1]FF!F26</f>
        <v>1031472754.2000003</v>
      </c>
      <c r="I37" s="6">
        <f t="shared" si="6"/>
        <v>73684747.390001535</v>
      </c>
      <c r="J37" s="12"/>
      <c r="K37" s="15">
        <v>1</v>
      </c>
      <c r="L37" s="13">
        <v>3</v>
      </c>
      <c r="M37" s="13">
        <v>5</v>
      </c>
    </row>
    <row r="38" spans="2:13" x14ac:dyDescent="0.25">
      <c r="B38" s="4"/>
      <c r="C38" s="5" t="s">
        <v>37</v>
      </c>
      <c r="D38" s="6">
        <f>[1]FF!B27</f>
        <v>472535238</v>
      </c>
      <c r="E38" s="6">
        <f>[1]FF!C27</f>
        <v>-339437109.07000023</v>
      </c>
      <c r="F38" s="6">
        <f>[1]FF!D27</f>
        <v>133098128.9300001</v>
      </c>
      <c r="G38" s="6">
        <f>[1]FF!E27</f>
        <v>133095429.9300001</v>
      </c>
      <c r="H38" s="6">
        <f>[1]FF!F27</f>
        <v>112541384.35000001</v>
      </c>
      <c r="I38" s="6">
        <f t="shared" si="6"/>
        <v>2699</v>
      </c>
      <c r="J38" s="12"/>
      <c r="K38" s="15">
        <v>1</v>
      </c>
      <c r="L38" s="13">
        <v>3</v>
      </c>
      <c r="M38" s="13">
        <v>6</v>
      </c>
    </row>
    <row r="39" spans="2:13" x14ac:dyDescent="0.25">
      <c r="B39" s="4"/>
      <c r="C39" s="5" t="s">
        <v>38</v>
      </c>
      <c r="D39" s="6">
        <f>[1]FF!B28</f>
        <v>290726280</v>
      </c>
      <c r="E39" s="6">
        <f>[1]FF!C28</f>
        <v>45444340.889999971</v>
      </c>
      <c r="F39" s="6">
        <f>[1]FF!D28</f>
        <v>336170620.88999909</v>
      </c>
      <c r="G39" s="6">
        <f>[1]FF!E28</f>
        <v>333330106.52999991</v>
      </c>
      <c r="H39" s="6">
        <f>[1]FF!F28</f>
        <v>302070913.1600011</v>
      </c>
      <c r="I39" s="6">
        <f t="shared" si="6"/>
        <v>2840514.3599991798</v>
      </c>
      <c r="J39" s="12"/>
      <c r="K39" s="15">
        <v>1</v>
      </c>
      <c r="L39" s="13">
        <v>3</v>
      </c>
      <c r="M39" s="13">
        <v>7</v>
      </c>
    </row>
    <row r="40" spans="2:13" x14ac:dyDescent="0.25">
      <c r="B40" s="4"/>
      <c r="C40" s="5" t="s">
        <v>39</v>
      </c>
      <c r="D40" s="6">
        <f>[1]FF!B29</f>
        <v>0</v>
      </c>
      <c r="E40" s="6">
        <f>[1]FF!C29</f>
        <v>0</v>
      </c>
      <c r="F40" s="6">
        <f>[1]FF!D29</f>
        <v>0</v>
      </c>
      <c r="G40" s="6">
        <f>[1]FF!E29</f>
        <v>0</v>
      </c>
      <c r="H40" s="6">
        <f>[1]FF!F29</f>
        <v>0</v>
      </c>
      <c r="I40" s="6">
        <f t="shared" si="6"/>
        <v>0</v>
      </c>
      <c r="J40" s="12"/>
      <c r="K40" s="15">
        <v>1</v>
      </c>
      <c r="L40" s="13">
        <v>3</v>
      </c>
      <c r="M40" s="13">
        <v>8</v>
      </c>
    </row>
    <row r="41" spans="2:13" x14ac:dyDescent="0.25">
      <c r="B41" s="4"/>
      <c r="C41" s="5" t="s">
        <v>40</v>
      </c>
      <c r="D41" s="6">
        <f>[1]FF!B30</f>
        <v>332506668</v>
      </c>
      <c r="E41" s="6">
        <f>[1]FF!C30</f>
        <v>20428506.929999989</v>
      </c>
      <c r="F41" s="6">
        <f>[1]FF!D30</f>
        <v>352935174.93000007</v>
      </c>
      <c r="G41" s="6">
        <f>[1]FF!E30</f>
        <v>352935174.93000007</v>
      </c>
      <c r="H41" s="6">
        <f>[1]FF!F30</f>
        <v>339946836.83999997</v>
      </c>
      <c r="I41" s="6">
        <f t="shared" si="6"/>
        <v>0</v>
      </c>
      <c r="J41" s="12"/>
      <c r="K41" s="15">
        <v>1</v>
      </c>
      <c r="L41" s="13">
        <v>3</v>
      </c>
      <c r="M41" s="13">
        <v>9</v>
      </c>
    </row>
    <row r="42" spans="2:13" x14ac:dyDescent="0.25">
      <c r="B42" s="4"/>
      <c r="C42" s="5"/>
      <c r="D42" s="6"/>
      <c r="E42" s="6"/>
      <c r="F42" s="6"/>
      <c r="G42" s="6"/>
      <c r="H42" s="6"/>
      <c r="I42" s="7"/>
      <c r="J42" s="12"/>
      <c r="K42" s="13"/>
      <c r="L42" s="13"/>
      <c r="M42" s="13"/>
    </row>
    <row r="43" spans="2:13" x14ac:dyDescent="0.25">
      <c r="B43" s="16" t="s">
        <v>41</v>
      </c>
      <c r="C43" s="17"/>
      <c r="D43" s="3">
        <f>SUM(D44:D47)</f>
        <v>11901440781</v>
      </c>
      <c r="E43" s="3">
        <f t="shared" ref="E43:I43" si="7">SUM(E44:E47)</f>
        <v>-1333305963.8700018</v>
      </c>
      <c r="F43" s="3">
        <f t="shared" si="7"/>
        <v>10568134817.129974</v>
      </c>
      <c r="G43" s="3">
        <f t="shared" si="7"/>
        <v>10567865744.389973</v>
      </c>
      <c r="H43" s="3">
        <f t="shared" si="7"/>
        <v>10235896102.829973</v>
      </c>
      <c r="I43" s="3">
        <f t="shared" si="7"/>
        <v>269072.74000167847</v>
      </c>
      <c r="J43" s="12"/>
      <c r="K43" s="13"/>
      <c r="L43" s="13"/>
      <c r="M43" s="13"/>
    </row>
    <row r="44" spans="2:13" x14ac:dyDescent="0.25">
      <c r="B44" s="4"/>
      <c r="C44" s="8" t="s">
        <v>42</v>
      </c>
      <c r="D44" s="6">
        <f>[1]FF!B31</f>
        <v>1317615256</v>
      </c>
      <c r="E44" s="6">
        <f>[1]FF!C31</f>
        <v>-1123764202.7600014</v>
      </c>
      <c r="F44" s="6">
        <f>[1]FF!D31</f>
        <v>193851053.24000004</v>
      </c>
      <c r="G44" s="6">
        <f>[1]FF!E31</f>
        <v>193582173.99000004</v>
      </c>
      <c r="H44" s="6">
        <f>[1]FF!F31</f>
        <v>189492878.95000005</v>
      </c>
      <c r="I44" s="6">
        <f t="shared" ref="I44:I47" si="8">F44-G44</f>
        <v>268879.25</v>
      </c>
      <c r="J44" s="12"/>
      <c r="K44" s="15">
        <v>1</v>
      </c>
      <c r="L44" s="13">
        <v>4</v>
      </c>
      <c r="M44" s="13">
        <v>1</v>
      </c>
    </row>
    <row r="45" spans="2:13" x14ac:dyDescent="0.25">
      <c r="B45" s="4"/>
      <c r="C45" s="8" t="s">
        <v>43</v>
      </c>
      <c r="D45" s="6">
        <f>[1]FF!B32</f>
        <v>10583825525</v>
      </c>
      <c r="E45" s="6">
        <f>[1]FF!C32</f>
        <v>-209541761.11000028</v>
      </c>
      <c r="F45" s="6">
        <f>[1]FF!D32</f>
        <v>10374283763.889975</v>
      </c>
      <c r="G45" s="6">
        <f>[1]FF!E32</f>
        <v>10374283570.399973</v>
      </c>
      <c r="H45" s="6">
        <f>[1]FF!F32</f>
        <v>10046403223.879972</v>
      </c>
      <c r="I45" s="6">
        <f t="shared" si="8"/>
        <v>193.4900016784668</v>
      </c>
      <c r="J45" s="12"/>
      <c r="K45" s="15">
        <v>1</v>
      </c>
      <c r="L45" s="13">
        <v>4</v>
      </c>
      <c r="M45" s="13">
        <v>2</v>
      </c>
    </row>
    <row r="46" spans="2:13" x14ac:dyDescent="0.25">
      <c r="B46" s="4"/>
      <c r="C46" s="5" t="s">
        <v>44</v>
      </c>
      <c r="D46" s="6">
        <f>[1]FF!B33</f>
        <v>0</v>
      </c>
      <c r="E46" s="6">
        <f>[1]FF!C33</f>
        <v>0</v>
      </c>
      <c r="F46" s="6">
        <f>[1]FF!D33</f>
        <v>0</v>
      </c>
      <c r="G46" s="6">
        <f>[1]FF!E33</f>
        <v>0</v>
      </c>
      <c r="H46" s="6">
        <f>[1]FF!F33</f>
        <v>0</v>
      </c>
      <c r="I46" s="6">
        <f t="shared" si="8"/>
        <v>0</v>
      </c>
      <c r="J46" s="12"/>
      <c r="K46" s="15">
        <v>1</v>
      </c>
      <c r="L46" s="13">
        <v>4</v>
      </c>
      <c r="M46" s="13">
        <v>3</v>
      </c>
    </row>
    <row r="47" spans="2:13" x14ac:dyDescent="0.25">
      <c r="B47" s="4"/>
      <c r="C47" s="5" t="s">
        <v>45</v>
      </c>
      <c r="D47" s="6">
        <f>[1]FF!B34</f>
        <v>0</v>
      </c>
      <c r="E47" s="6">
        <f>[1]FF!C34</f>
        <v>0</v>
      </c>
      <c r="F47" s="6">
        <f>[1]FF!D34</f>
        <v>0</v>
      </c>
      <c r="G47" s="6">
        <f>[1]FF!E34</f>
        <v>0</v>
      </c>
      <c r="H47" s="6">
        <f>[1]FF!F34</f>
        <v>0</v>
      </c>
      <c r="I47" s="6">
        <f t="shared" si="8"/>
        <v>0</v>
      </c>
      <c r="J47" s="12"/>
      <c r="K47" s="15">
        <v>1</v>
      </c>
      <c r="L47" s="13">
        <v>4</v>
      </c>
      <c r="M47" s="13">
        <v>4</v>
      </c>
    </row>
    <row r="48" spans="2:13" x14ac:dyDescent="0.25">
      <c r="B48" s="4"/>
      <c r="C48" s="5"/>
      <c r="D48" s="6"/>
      <c r="E48" s="6"/>
      <c r="F48" s="6"/>
      <c r="G48" s="6"/>
      <c r="H48" s="6"/>
      <c r="I48" s="7"/>
      <c r="J48" s="12"/>
      <c r="K48" s="13"/>
      <c r="L48" s="13"/>
      <c r="M48" s="13"/>
    </row>
    <row r="49" spans="2:13" x14ac:dyDescent="0.25">
      <c r="B49" s="16" t="s">
        <v>46</v>
      </c>
      <c r="C49" s="17"/>
      <c r="D49" s="3">
        <f>D50+D60+D69+D80</f>
        <v>46637496299</v>
      </c>
      <c r="E49" s="3">
        <f t="shared" ref="E49:I49" si="9">E50+E60+E69+E80</f>
        <v>5974112290.7397146</v>
      </c>
      <c r="F49" s="3">
        <f t="shared" si="9"/>
        <v>52611608589.739998</v>
      </c>
      <c r="G49" s="3">
        <f t="shared" si="9"/>
        <v>52374692893.669983</v>
      </c>
      <c r="H49" s="3">
        <f t="shared" si="9"/>
        <v>51006726954.500137</v>
      </c>
      <c r="I49" s="3">
        <f t="shared" si="9"/>
        <v>236915696.07001027</v>
      </c>
      <c r="J49" s="12"/>
      <c r="K49" s="13"/>
      <c r="L49" s="13"/>
      <c r="M49" s="13"/>
    </row>
    <row r="50" spans="2:13" x14ac:dyDescent="0.25">
      <c r="B50" s="16" t="s">
        <v>14</v>
      </c>
      <c r="C50" s="17"/>
      <c r="D50" s="3">
        <f>SUM(D51:D58)</f>
        <v>233023330</v>
      </c>
      <c r="E50" s="3">
        <f t="shared" ref="E50:I50" si="10">SUM(E51:E58)</f>
        <v>146664889.56</v>
      </c>
      <c r="F50" s="3">
        <f t="shared" si="10"/>
        <v>379688219.55999994</v>
      </c>
      <c r="G50" s="3">
        <f t="shared" si="10"/>
        <v>366047693.21000004</v>
      </c>
      <c r="H50" s="3">
        <f t="shared" si="10"/>
        <v>356091937.41000003</v>
      </c>
      <c r="I50" s="3">
        <f t="shared" si="10"/>
        <v>13640526.349999974</v>
      </c>
      <c r="J50" s="12"/>
      <c r="K50" s="13"/>
      <c r="L50" s="13"/>
      <c r="M50" s="13"/>
    </row>
    <row r="51" spans="2:13" x14ac:dyDescent="0.25">
      <c r="B51" s="4"/>
      <c r="C51" s="5" t="s">
        <v>15</v>
      </c>
      <c r="D51" s="6">
        <f>[1]FF!B36</f>
        <v>0</v>
      </c>
      <c r="E51" s="6">
        <f>[1]FF!C36</f>
        <v>0</v>
      </c>
      <c r="F51" s="6">
        <f>[1]FF!D36</f>
        <v>0</v>
      </c>
      <c r="G51" s="6">
        <f>[1]FF!E36</f>
        <v>0</v>
      </c>
      <c r="H51" s="6">
        <f>[1]FF!F36</f>
        <v>0</v>
      </c>
      <c r="I51" s="6">
        <f t="shared" ref="I51:I58" si="11">F51-G51</f>
        <v>0</v>
      </c>
      <c r="J51" s="12"/>
      <c r="K51" s="15">
        <v>2</v>
      </c>
      <c r="L51" s="13">
        <v>1</v>
      </c>
      <c r="M51" s="13">
        <v>1</v>
      </c>
    </row>
    <row r="52" spans="2:13" x14ac:dyDescent="0.25">
      <c r="B52" s="4"/>
      <c r="C52" s="5" t="s">
        <v>16</v>
      </c>
      <c r="D52" s="6">
        <f>[1]FF!B37</f>
        <v>0</v>
      </c>
      <c r="E52" s="6">
        <f>[1]FF!C37</f>
        <v>40767470.659999996</v>
      </c>
      <c r="F52" s="6">
        <f>[1]FF!D37</f>
        <v>40767470.659999996</v>
      </c>
      <c r="G52" s="6">
        <f>[1]FF!E37</f>
        <v>40750018.679999992</v>
      </c>
      <c r="H52" s="6">
        <f>[1]FF!F37</f>
        <v>40646512.219999999</v>
      </c>
      <c r="I52" s="6">
        <f t="shared" si="11"/>
        <v>17451.980000004172</v>
      </c>
      <c r="J52" s="12"/>
      <c r="K52" s="15">
        <v>2</v>
      </c>
      <c r="L52" s="13">
        <v>1</v>
      </c>
      <c r="M52" s="13">
        <v>2</v>
      </c>
    </row>
    <row r="53" spans="2:13" x14ac:dyDescent="0.25">
      <c r="B53" s="4"/>
      <c r="C53" s="5" t="s">
        <v>17</v>
      </c>
      <c r="D53" s="6">
        <f>[1]FF!B38</f>
        <v>0</v>
      </c>
      <c r="E53" s="6">
        <f>[1]FF!C38</f>
        <v>42268788.689999998</v>
      </c>
      <c r="F53" s="6">
        <f>[1]FF!D38</f>
        <v>42268788.689999998</v>
      </c>
      <c r="G53" s="6">
        <f>[1]FF!E38</f>
        <v>40202414.75</v>
      </c>
      <c r="H53" s="6">
        <f>[1]FF!F38</f>
        <v>37907296.469999999</v>
      </c>
      <c r="I53" s="6">
        <f t="shared" si="11"/>
        <v>2066373.9399999976</v>
      </c>
      <c r="J53" s="12"/>
      <c r="K53" s="15">
        <v>2</v>
      </c>
      <c r="L53" s="13">
        <v>1</v>
      </c>
      <c r="M53" s="13">
        <v>3</v>
      </c>
    </row>
    <row r="54" spans="2:13" x14ac:dyDescent="0.25">
      <c r="B54" s="4"/>
      <c r="C54" s="5" t="s">
        <v>18</v>
      </c>
      <c r="D54" s="6">
        <f>[1]FF!B39</f>
        <v>0</v>
      </c>
      <c r="E54" s="6">
        <f>[1]FF!C39</f>
        <v>0</v>
      </c>
      <c r="F54" s="6">
        <f>[1]FF!D39</f>
        <v>0</v>
      </c>
      <c r="G54" s="6">
        <f>[1]FF!E39</f>
        <v>0</v>
      </c>
      <c r="H54" s="6">
        <f>[1]FF!F39</f>
        <v>0</v>
      </c>
      <c r="I54" s="6">
        <f t="shared" si="11"/>
        <v>0</v>
      </c>
      <c r="J54" s="12"/>
      <c r="K54" s="15">
        <v>2</v>
      </c>
      <c r="L54" s="13">
        <v>1</v>
      </c>
      <c r="M54" s="13">
        <v>4</v>
      </c>
    </row>
    <row r="55" spans="2:13" x14ac:dyDescent="0.25">
      <c r="B55" s="4"/>
      <c r="C55" s="5" t="s">
        <v>19</v>
      </c>
      <c r="D55" s="6">
        <f>[1]FF!B40</f>
        <v>0</v>
      </c>
      <c r="E55" s="6">
        <f>[1]FF!C40</f>
        <v>0</v>
      </c>
      <c r="F55" s="6">
        <f>[1]FF!D40</f>
        <v>0</v>
      </c>
      <c r="G55" s="6">
        <f>[1]FF!E40</f>
        <v>0</v>
      </c>
      <c r="H55" s="6">
        <f>[1]FF!F40</f>
        <v>0</v>
      </c>
      <c r="I55" s="6">
        <f t="shared" si="11"/>
        <v>0</v>
      </c>
      <c r="J55" s="12"/>
      <c r="K55" s="15">
        <v>2</v>
      </c>
      <c r="L55" s="13">
        <v>1</v>
      </c>
      <c r="M55" s="13">
        <v>5</v>
      </c>
    </row>
    <row r="56" spans="2:13" x14ac:dyDescent="0.25">
      <c r="B56" s="4"/>
      <c r="C56" s="5" t="s">
        <v>20</v>
      </c>
      <c r="D56" s="6">
        <f>[1]FF!B41</f>
        <v>0</v>
      </c>
      <c r="E56" s="6">
        <f>[1]FF!C41</f>
        <v>0</v>
      </c>
      <c r="F56" s="6">
        <f>[1]FF!D41</f>
        <v>0</v>
      </c>
      <c r="G56" s="6">
        <f>[1]FF!E41</f>
        <v>0</v>
      </c>
      <c r="H56" s="6">
        <f>[1]FF!F41</f>
        <v>0</v>
      </c>
      <c r="I56" s="6">
        <f t="shared" si="11"/>
        <v>0</v>
      </c>
      <c r="J56" s="12"/>
      <c r="K56" s="15">
        <v>2</v>
      </c>
      <c r="L56" s="13">
        <v>1</v>
      </c>
      <c r="M56" s="13">
        <v>6</v>
      </c>
    </row>
    <row r="57" spans="2:13" x14ac:dyDescent="0.25">
      <c r="B57" s="4"/>
      <c r="C57" s="5" t="s">
        <v>21</v>
      </c>
      <c r="D57" s="6">
        <f>[1]FF!B42</f>
        <v>233023330</v>
      </c>
      <c r="E57" s="6">
        <f>[1]FF!C42</f>
        <v>62257008.209999993</v>
      </c>
      <c r="F57" s="6">
        <f>[1]FF!D42</f>
        <v>295280338.20999998</v>
      </c>
      <c r="G57" s="6">
        <f>[1]FF!E42</f>
        <v>284000252.68000001</v>
      </c>
      <c r="H57" s="6">
        <f>[1]FF!F42</f>
        <v>277409101.92000002</v>
      </c>
      <c r="I57" s="6">
        <f t="shared" si="11"/>
        <v>11280085.529999971</v>
      </c>
      <c r="J57" s="12"/>
      <c r="K57" s="15">
        <v>2</v>
      </c>
      <c r="L57" s="13">
        <v>1</v>
      </c>
      <c r="M57" s="13">
        <v>7</v>
      </c>
    </row>
    <row r="58" spans="2:13" x14ac:dyDescent="0.25">
      <c r="B58" s="4"/>
      <c r="C58" s="5" t="s">
        <v>22</v>
      </c>
      <c r="D58" s="6">
        <f>[1]FF!B43</f>
        <v>0</v>
      </c>
      <c r="E58" s="6">
        <f>[1]FF!C43</f>
        <v>1371622</v>
      </c>
      <c r="F58" s="6">
        <f>[1]FF!D43</f>
        <v>1371622</v>
      </c>
      <c r="G58" s="6">
        <f>[1]FF!E43</f>
        <v>1095007.0999999999</v>
      </c>
      <c r="H58" s="6">
        <f>[1]FF!F43</f>
        <v>129026.8</v>
      </c>
      <c r="I58" s="6">
        <f t="shared" si="11"/>
        <v>276614.90000000014</v>
      </c>
      <c r="J58" s="12"/>
      <c r="K58" s="15">
        <v>2</v>
      </c>
      <c r="L58" s="13">
        <v>1</v>
      </c>
      <c r="M58" s="13">
        <v>8</v>
      </c>
    </row>
    <row r="59" spans="2:13" x14ac:dyDescent="0.25">
      <c r="B59" s="4"/>
      <c r="C59" s="5"/>
      <c r="D59" s="6"/>
      <c r="E59" s="6"/>
      <c r="F59" s="6"/>
      <c r="G59" s="6"/>
      <c r="H59" s="6"/>
      <c r="I59" s="7"/>
      <c r="J59" s="12"/>
      <c r="K59" s="13"/>
      <c r="L59" s="13"/>
      <c r="M59" s="13"/>
    </row>
    <row r="60" spans="2:13" x14ac:dyDescent="0.25">
      <c r="B60" s="16" t="s">
        <v>23</v>
      </c>
      <c r="C60" s="17"/>
      <c r="D60" s="3">
        <f>SUM(D61:D67)</f>
        <v>35429941212</v>
      </c>
      <c r="E60" s="3">
        <f t="shared" ref="E60:I60" si="12">SUM(E61:E67)</f>
        <v>5921976132.9397144</v>
      </c>
      <c r="F60" s="3">
        <f t="shared" si="12"/>
        <v>41351917344.939995</v>
      </c>
      <c r="G60" s="3">
        <f t="shared" si="12"/>
        <v>41248772238.759987</v>
      </c>
      <c r="H60" s="3">
        <f t="shared" si="12"/>
        <v>40056646724.250137</v>
      </c>
      <c r="I60" s="3">
        <f t="shared" si="12"/>
        <v>103145106.18001035</v>
      </c>
      <c r="J60" s="12"/>
      <c r="K60" s="13"/>
      <c r="L60" s="13"/>
      <c r="M60" s="13"/>
    </row>
    <row r="61" spans="2:13" x14ac:dyDescent="0.25">
      <c r="B61" s="4"/>
      <c r="C61" s="5" t="s">
        <v>24</v>
      </c>
      <c r="D61" s="6">
        <f>[1]FF!B44</f>
        <v>0</v>
      </c>
      <c r="E61" s="6">
        <f>[1]FF!C44</f>
        <v>69611119</v>
      </c>
      <c r="F61" s="6">
        <f>[1]FF!D44</f>
        <v>69611119</v>
      </c>
      <c r="G61" s="6">
        <f>[1]FF!E44</f>
        <v>69611119</v>
      </c>
      <c r="H61" s="6">
        <f>[1]FF!F44</f>
        <v>69611119</v>
      </c>
      <c r="I61" s="6">
        <f t="shared" ref="I61:I67" si="13">F61-G61</f>
        <v>0</v>
      </c>
      <c r="J61" s="12"/>
      <c r="K61" s="15">
        <v>2</v>
      </c>
      <c r="L61" s="13">
        <v>2</v>
      </c>
      <c r="M61" s="13">
        <v>1</v>
      </c>
    </row>
    <row r="62" spans="2:13" x14ac:dyDescent="0.25">
      <c r="B62" s="4"/>
      <c r="C62" s="5" t="s">
        <v>25</v>
      </c>
      <c r="D62" s="6">
        <f>[1]FF!B45</f>
        <v>200000000</v>
      </c>
      <c r="E62" s="6">
        <f>[1]FF!C45</f>
        <v>220815700.11000001</v>
      </c>
      <c r="F62" s="6">
        <f>[1]FF!D45</f>
        <v>420815700.11000001</v>
      </c>
      <c r="G62" s="6">
        <f>[1]FF!E45</f>
        <v>420764154.08000004</v>
      </c>
      <c r="H62" s="6">
        <f>[1]FF!F45</f>
        <v>411815700.11000001</v>
      </c>
      <c r="I62" s="6">
        <f t="shared" si="13"/>
        <v>51546.02999997139</v>
      </c>
      <c r="J62" s="12"/>
      <c r="K62" s="15">
        <v>2</v>
      </c>
      <c r="L62" s="13">
        <v>2</v>
      </c>
      <c r="M62" s="13">
        <v>2</v>
      </c>
    </row>
    <row r="63" spans="2:13" x14ac:dyDescent="0.25">
      <c r="B63" s="4"/>
      <c r="C63" s="5" t="s">
        <v>26</v>
      </c>
      <c r="D63" s="6">
        <f>[1]FF!B46</f>
        <v>7697160540</v>
      </c>
      <c r="E63" s="6">
        <f>[1]FF!C46</f>
        <v>690539701.78000009</v>
      </c>
      <c r="F63" s="6">
        <f>[1]FF!D46</f>
        <v>8387700241.7799978</v>
      </c>
      <c r="G63" s="6">
        <f>[1]FF!E46</f>
        <v>8387661522.1399984</v>
      </c>
      <c r="H63" s="6">
        <f>[1]FF!F46</f>
        <v>8159185867.6799974</v>
      </c>
      <c r="I63" s="6">
        <f t="shared" si="13"/>
        <v>38719.639999389648</v>
      </c>
      <c r="J63" s="12"/>
      <c r="K63" s="15">
        <v>2</v>
      </c>
      <c r="L63" s="13">
        <v>2</v>
      </c>
      <c r="M63" s="13">
        <v>3</v>
      </c>
    </row>
    <row r="64" spans="2:13" x14ac:dyDescent="0.25">
      <c r="B64" s="4"/>
      <c r="C64" s="5" t="s">
        <v>27</v>
      </c>
      <c r="D64" s="6">
        <f>[1]FF!B47</f>
        <v>0</v>
      </c>
      <c r="E64" s="6">
        <f>[1]FF!C47</f>
        <v>33099963.940000001</v>
      </c>
      <c r="F64" s="6">
        <f>[1]FF!D47</f>
        <v>33099963.940000001</v>
      </c>
      <c r="G64" s="6">
        <f>[1]FF!E47</f>
        <v>33099963.940000001</v>
      </c>
      <c r="H64" s="6">
        <f>[1]FF!F47</f>
        <v>33099963.940000001</v>
      </c>
      <c r="I64" s="6">
        <f t="shared" si="13"/>
        <v>0</v>
      </c>
      <c r="J64" s="12"/>
      <c r="K64" s="15">
        <v>2</v>
      </c>
      <c r="L64" s="13">
        <v>2</v>
      </c>
      <c r="M64" s="13">
        <v>4</v>
      </c>
    </row>
    <row r="65" spans="2:13" x14ac:dyDescent="0.25">
      <c r="B65" s="4"/>
      <c r="C65" s="5" t="s">
        <v>28</v>
      </c>
      <c r="D65" s="6">
        <f>[1]FF!B48</f>
        <v>26817867811</v>
      </c>
      <c r="E65" s="6">
        <f>[1]FF!C48</f>
        <v>4775627263.2097149</v>
      </c>
      <c r="F65" s="6">
        <f>[1]FF!D48</f>
        <v>31593495074.209995</v>
      </c>
      <c r="G65" s="6">
        <f>[1]FF!E48</f>
        <v>31492922945.229984</v>
      </c>
      <c r="H65" s="6">
        <f>[1]FF!F48</f>
        <v>30573131243.330135</v>
      </c>
      <c r="I65" s="6">
        <f t="shared" si="13"/>
        <v>100572128.98001099</v>
      </c>
      <c r="J65" s="12"/>
      <c r="K65" s="15">
        <v>2</v>
      </c>
      <c r="L65" s="13">
        <v>2</v>
      </c>
      <c r="M65" s="13">
        <v>5</v>
      </c>
    </row>
    <row r="66" spans="2:13" x14ac:dyDescent="0.25">
      <c r="B66" s="4"/>
      <c r="C66" s="5" t="s">
        <v>29</v>
      </c>
      <c r="D66" s="6">
        <f>[1]FF!B49</f>
        <v>714912861</v>
      </c>
      <c r="E66" s="6">
        <f>[1]FF!C49</f>
        <v>20298059.159999989</v>
      </c>
      <c r="F66" s="6">
        <f>[1]FF!D49</f>
        <v>735210920.15999997</v>
      </c>
      <c r="G66" s="6">
        <f>[1]FF!E49</f>
        <v>735210920.15999997</v>
      </c>
      <c r="H66" s="6">
        <f>[1]FF!F49</f>
        <v>735210920.15999997</v>
      </c>
      <c r="I66" s="6">
        <f t="shared" si="13"/>
        <v>0</v>
      </c>
      <c r="J66" s="12"/>
      <c r="K66" s="15">
        <v>2</v>
      </c>
      <c r="L66" s="13">
        <v>2</v>
      </c>
      <c r="M66" s="13">
        <v>6</v>
      </c>
    </row>
    <row r="67" spans="2:13" x14ac:dyDescent="0.25">
      <c r="B67" s="4"/>
      <c r="C67" s="5" t="s">
        <v>30</v>
      </c>
      <c r="D67" s="6">
        <f>[1]FF!B50</f>
        <v>0</v>
      </c>
      <c r="E67" s="6">
        <f>[1]FF!C50</f>
        <v>111984325.74000001</v>
      </c>
      <c r="F67" s="6">
        <f>[1]FF!D50</f>
        <v>111984325.74000001</v>
      </c>
      <c r="G67" s="6">
        <f>[1]FF!E50</f>
        <v>109501614.21000001</v>
      </c>
      <c r="H67" s="6">
        <f>[1]FF!F50</f>
        <v>74591910.030000001</v>
      </c>
      <c r="I67" s="6">
        <f t="shared" si="13"/>
        <v>2482711.5300000012</v>
      </c>
      <c r="J67" s="12"/>
      <c r="K67" s="15">
        <v>2</v>
      </c>
      <c r="L67" s="13">
        <v>2</v>
      </c>
      <c r="M67" s="13">
        <v>7</v>
      </c>
    </row>
    <row r="68" spans="2:13" x14ac:dyDescent="0.25">
      <c r="B68" s="4"/>
      <c r="C68" s="5"/>
      <c r="D68" s="6"/>
      <c r="E68" s="6"/>
      <c r="F68" s="6"/>
      <c r="G68" s="6"/>
      <c r="H68" s="6"/>
      <c r="I68" s="7"/>
      <c r="J68" s="12"/>
      <c r="K68" s="13"/>
      <c r="L68" s="13"/>
      <c r="M68" s="13"/>
    </row>
    <row r="69" spans="2:13" x14ac:dyDescent="0.25">
      <c r="B69" s="16" t="s">
        <v>31</v>
      </c>
      <c r="C69" s="17"/>
      <c r="D69" s="3">
        <f>SUM(D70:D78)</f>
        <v>345193256</v>
      </c>
      <c r="E69" s="3">
        <f t="shared" ref="E69:I69" si="14">SUM(E70:E78)</f>
        <v>109060983.90999998</v>
      </c>
      <c r="F69" s="3">
        <f t="shared" si="14"/>
        <v>454254239.90999997</v>
      </c>
      <c r="G69" s="3">
        <f t="shared" si="14"/>
        <v>334124178.68000001</v>
      </c>
      <c r="H69" s="3">
        <f t="shared" si="14"/>
        <v>195699137.11000001</v>
      </c>
      <c r="I69" s="3">
        <f t="shared" si="14"/>
        <v>120130061.23</v>
      </c>
      <c r="J69" s="12"/>
      <c r="K69" s="13"/>
      <c r="L69" s="13"/>
      <c r="M69" s="13"/>
    </row>
    <row r="70" spans="2:13" x14ac:dyDescent="0.25">
      <c r="B70" s="4"/>
      <c r="C70" s="5" t="s">
        <v>32</v>
      </c>
      <c r="D70" s="6">
        <f>[1]FF!B53</f>
        <v>0</v>
      </c>
      <c r="E70" s="6">
        <f>[1]FF!C53</f>
        <v>276358.40000000002</v>
      </c>
      <c r="F70" s="6">
        <f>[1]FF!D53</f>
        <v>276358.40000000002</v>
      </c>
      <c r="G70" s="6">
        <f>[1]FF!E53</f>
        <v>276358.40000000002</v>
      </c>
      <c r="H70" s="6">
        <f>[1]FF!F53</f>
        <v>276358.40000000002</v>
      </c>
      <c r="I70" s="6">
        <f t="shared" ref="I70:I78" si="15">F70-G70</f>
        <v>0</v>
      </c>
      <c r="J70" s="12"/>
      <c r="K70" s="15">
        <v>2</v>
      </c>
      <c r="L70" s="13">
        <v>3</v>
      </c>
      <c r="M70" s="13">
        <v>1</v>
      </c>
    </row>
    <row r="71" spans="2:13" x14ac:dyDescent="0.25">
      <c r="B71" s="4"/>
      <c r="C71" s="5" t="s">
        <v>33</v>
      </c>
      <c r="D71" s="6">
        <f>[1]FF!B54</f>
        <v>0</v>
      </c>
      <c r="E71" s="6">
        <f>[1]FF!C54</f>
        <v>1896000</v>
      </c>
      <c r="F71" s="6">
        <f>[1]FF!D54</f>
        <v>1896000</v>
      </c>
      <c r="G71" s="6">
        <f>[1]FF!E54</f>
        <v>1896000</v>
      </c>
      <c r="H71" s="6">
        <f>[1]FF!F54</f>
        <v>1896000</v>
      </c>
      <c r="I71" s="6">
        <f t="shared" si="15"/>
        <v>0</v>
      </c>
      <c r="J71" s="12"/>
      <c r="K71" s="15">
        <v>2</v>
      </c>
      <c r="L71" s="13">
        <v>3</v>
      </c>
      <c r="M71" s="13">
        <v>2</v>
      </c>
    </row>
    <row r="72" spans="2:13" x14ac:dyDescent="0.25">
      <c r="B72" s="4"/>
      <c r="C72" s="5" t="s">
        <v>34</v>
      </c>
      <c r="D72" s="6">
        <f>[1]FF!B55</f>
        <v>0</v>
      </c>
      <c r="E72" s="6">
        <f>[1]FF!C55</f>
        <v>0</v>
      </c>
      <c r="F72" s="6">
        <f>[1]FF!D55</f>
        <v>0</v>
      </c>
      <c r="G72" s="6">
        <f>[1]FF!E55</f>
        <v>0</v>
      </c>
      <c r="H72" s="6">
        <f>[1]FF!F55</f>
        <v>0</v>
      </c>
      <c r="I72" s="6">
        <f t="shared" si="15"/>
        <v>0</v>
      </c>
      <c r="J72" s="12"/>
      <c r="K72" s="15">
        <v>2</v>
      </c>
      <c r="L72" s="13">
        <v>3</v>
      </c>
      <c r="M72" s="13">
        <v>3</v>
      </c>
    </row>
    <row r="73" spans="2:13" x14ac:dyDescent="0.25">
      <c r="B73" s="4"/>
      <c r="C73" s="5" t="s">
        <v>35</v>
      </c>
      <c r="D73" s="6">
        <f>[1]FF!B56</f>
        <v>0</v>
      </c>
      <c r="E73" s="6">
        <f>[1]FF!C56</f>
        <v>0</v>
      </c>
      <c r="F73" s="6">
        <f>[1]FF!D56</f>
        <v>0</v>
      </c>
      <c r="G73" s="6">
        <f>[1]FF!E56</f>
        <v>0</v>
      </c>
      <c r="H73" s="6">
        <f>[1]FF!F56</f>
        <v>0</v>
      </c>
      <c r="I73" s="6">
        <f t="shared" si="15"/>
        <v>0</v>
      </c>
      <c r="J73" s="12"/>
      <c r="K73" s="15">
        <v>2</v>
      </c>
      <c r="L73" s="13">
        <v>3</v>
      </c>
      <c r="M73" s="13">
        <v>4</v>
      </c>
    </row>
    <row r="74" spans="2:13" x14ac:dyDescent="0.25">
      <c r="B74" s="4"/>
      <c r="C74" s="5" t="s">
        <v>36</v>
      </c>
      <c r="D74" s="6">
        <f>[1]FF!B57</f>
        <v>10000000</v>
      </c>
      <c r="E74" s="6">
        <f>[1]FF!C57</f>
        <v>282436053.62</v>
      </c>
      <c r="F74" s="6">
        <f>[1]FF!D57</f>
        <v>292436053.62</v>
      </c>
      <c r="G74" s="6">
        <f>[1]FF!E57</f>
        <v>178974837.24000001</v>
      </c>
      <c r="H74" s="6">
        <f>[1]FF!F57</f>
        <v>67468719.450000003</v>
      </c>
      <c r="I74" s="6">
        <f t="shared" si="15"/>
        <v>113461216.38</v>
      </c>
      <c r="J74" s="12"/>
      <c r="K74" s="15">
        <v>2</v>
      </c>
      <c r="L74" s="13">
        <v>3</v>
      </c>
      <c r="M74" s="13">
        <v>5</v>
      </c>
    </row>
    <row r="75" spans="2:13" x14ac:dyDescent="0.25">
      <c r="B75" s="4"/>
      <c r="C75" s="5" t="s">
        <v>37</v>
      </c>
      <c r="D75" s="6">
        <f>[1]FF!B58</f>
        <v>156895599</v>
      </c>
      <c r="E75" s="6">
        <f>[1]FF!C58</f>
        <v>-153519763.66999999</v>
      </c>
      <c r="F75" s="6">
        <f>[1]FF!D58</f>
        <v>3375835.33</v>
      </c>
      <c r="G75" s="6">
        <f>[1]FF!E58</f>
        <v>0</v>
      </c>
      <c r="H75" s="6">
        <f>[1]FF!F58</f>
        <v>0</v>
      </c>
      <c r="I75" s="6">
        <f t="shared" si="15"/>
        <v>3375835.33</v>
      </c>
      <c r="J75" s="12"/>
      <c r="K75" s="15">
        <v>2</v>
      </c>
      <c r="L75" s="13">
        <v>3</v>
      </c>
      <c r="M75" s="13">
        <v>6</v>
      </c>
    </row>
    <row r="76" spans="2:13" x14ac:dyDescent="0.25">
      <c r="B76" s="4"/>
      <c r="C76" s="5" t="s">
        <v>38</v>
      </c>
      <c r="D76" s="6">
        <f>[1]FF!B59</f>
        <v>0</v>
      </c>
      <c r="E76" s="6">
        <f>[1]FF!C59</f>
        <v>0</v>
      </c>
      <c r="F76" s="6">
        <f>[1]FF!D59</f>
        <v>0</v>
      </c>
      <c r="G76" s="6">
        <f>[1]FF!E59</f>
        <v>0</v>
      </c>
      <c r="H76" s="6">
        <f>[1]FF!F59</f>
        <v>0</v>
      </c>
      <c r="I76" s="6">
        <f t="shared" si="15"/>
        <v>0</v>
      </c>
      <c r="J76" s="12"/>
      <c r="K76" s="15">
        <v>2</v>
      </c>
      <c r="L76" s="13">
        <v>3</v>
      </c>
      <c r="M76" s="13">
        <v>7</v>
      </c>
    </row>
    <row r="77" spans="2:13" x14ac:dyDescent="0.25">
      <c r="B77" s="4"/>
      <c r="C77" s="5" t="s">
        <v>39</v>
      </c>
      <c r="D77" s="6">
        <f>[1]FF!B60</f>
        <v>0</v>
      </c>
      <c r="E77" s="6">
        <f>[1]FF!C60</f>
        <v>0</v>
      </c>
      <c r="F77" s="6">
        <f>[1]FF!D60</f>
        <v>0</v>
      </c>
      <c r="G77" s="6">
        <f>[1]FF!E60</f>
        <v>0</v>
      </c>
      <c r="H77" s="6">
        <f>[1]FF!F60</f>
        <v>0</v>
      </c>
      <c r="I77" s="6">
        <f t="shared" si="15"/>
        <v>0</v>
      </c>
      <c r="J77" s="12"/>
      <c r="K77" s="15">
        <v>2</v>
      </c>
      <c r="L77" s="13">
        <v>3</v>
      </c>
      <c r="M77" s="13">
        <v>8</v>
      </c>
    </row>
    <row r="78" spans="2:13" x14ac:dyDescent="0.25">
      <c r="B78" s="4"/>
      <c r="C78" s="5" t="s">
        <v>40</v>
      </c>
      <c r="D78" s="6">
        <f>[1]FF!B61</f>
        <v>178297657</v>
      </c>
      <c r="E78" s="6">
        <f>[1]FF!C61</f>
        <v>-22027664.440000013</v>
      </c>
      <c r="F78" s="6">
        <f>[1]FF!D61</f>
        <v>156269992.56</v>
      </c>
      <c r="G78" s="6">
        <f>[1]FF!E61</f>
        <v>152976983.03999999</v>
      </c>
      <c r="H78" s="6">
        <f>[1]FF!F61</f>
        <v>126058059.26000001</v>
      </c>
      <c r="I78" s="6">
        <f t="shared" si="15"/>
        <v>3293009.5200000107</v>
      </c>
      <c r="J78" s="12"/>
      <c r="K78" s="15">
        <v>2</v>
      </c>
      <c r="L78" s="13">
        <v>3</v>
      </c>
      <c r="M78" s="13">
        <v>9</v>
      </c>
    </row>
    <row r="79" spans="2:13" x14ac:dyDescent="0.25">
      <c r="B79" s="4"/>
      <c r="C79" s="5"/>
      <c r="D79" s="6"/>
      <c r="E79" s="6"/>
      <c r="F79" s="6"/>
      <c r="G79" s="6"/>
      <c r="H79" s="6"/>
      <c r="I79" s="7"/>
      <c r="J79" s="12"/>
      <c r="K79" s="13"/>
      <c r="L79" s="13"/>
      <c r="M79" s="13"/>
    </row>
    <row r="80" spans="2:13" x14ac:dyDescent="0.25">
      <c r="B80" s="16" t="s">
        <v>41</v>
      </c>
      <c r="C80" s="17"/>
      <c r="D80" s="3">
        <f>SUM(D81:D84)</f>
        <v>10629338501</v>
      </c>
      <c r="E80" s="3">
        <f t="shared" ref="E80:I80" si="16">SUM(E81:E84)</f>
        <v>-203589715.66999978</v>
      </c>
      <c r="F80" s="3">
        <f t="shared" si="16"/>
        <v>10425748785.33</v>
      </c>
      <c r="G80" s="3">
        <f t="shared" si="16"/>
        <v>10425748783.02</v>
      </c>
      <c r="H80" s="3">
        <f t="shared" si="16"/>
        <v>10398289155.73</v>
      </c>
      <c r="I80" s="3">
        <f t="shared" si="16"/>
        <v>2.309999942779541</v>
      </c>
      <c r="J80" s="12"/>
      <c r="K80" s="13"/>
      <c r="L80" s="13"/>
      <c r="M80" s="13"/>
    </row>
    <row r="81" spans="2:13" x14ac:dyDescent="0.25">
      <c r="B81" s="4"/>
      <c r="C81" s="8" t="s">
        <v>42</v>
      </c>
      <c r="D81" s="6">
        <f>[1]FF!B62</f>
        <v>2752309742</v>
      </c>
      <c r="E81" s="6">
        <f>[1]FF!C62</f>
        <v>-278409675.66999978</v>
      </c>
      <c r="F81" s="6">
        <f>[1]FF!D62</f>
        <v>2473900066.3299994</v>
      </c>
      <c r="G81" s="6">
        <f>[1]FF!E62</f>
        <v>2473900066.0999994</v>
      </c>
      <c r="H81" s="6">
        <f>[1]FF!F62</f>
        <v>2446440438.8099995</v>
      </c>
      <c r="I81" s="6">
        <f t="shared" ref="I81:I84" si="17">F81-G81</f>
        <v>0.23000001907348633</v>
      </c>
      <c r="J81" s="12"/>
      <c r="K81" s="15">
        <v>2</v>
      </c>
      <c r="L81" s="13">
        <v>4</v>
      </c>
      <c r="M81" s="13">
        <v>1</v>
      </c>
    </row>
    <row r="82" spans="2:13" x14ac:dyDescent="0.25">
      <c r="B82" s="4"/>
      <c r="C82" s="8" t="s">
        <v>43</v>
      </c>
      <c r="D82" s="6">
        <f>[1]FF!B63</f>
        <v>7877028759</v>
      </c>
      <c r="E82" s="6">
        <f>[1]FF!C63</f>
        <v>74819960</v>
      </c>
      <c r="F82" s="6">
        <f>[1]FF!D63</f>
        <v>7951848719</v>
      </c>
      <c r="G82" s="6">
        <f>[1]FF!E63</f>
        <v>7951848716.9200001</v>
      </c>
      <c r="H82" s="6">
        <f>[1]FF!F63</f>
        <v>7951848716.9200001</v>
      </c>
      <c r="I82" s="6">
        <f t="shared" si="17"/>
        <v>2.0799999237060547</v>
      </c>
      <c r="J82" s="12"/>
      <c r="K82" s="15">
        <v>2</v>
      </c>
      <c r="L82" s="13">
        <v>4</v>
      </c>
      <c r="M82" s="13">
        <v>2</v>
      </c>
    </row>
    <row r="83" spans="2:13" x14ac:dyDescent="0.25">
      <c r="B83" s="4"/>
      <c r="C83" s="5" t="s">
        <v>44</v>
      </c>
      <c r="D83" s="6">
        <f>[1]FF!B64</f>
        <v>0</v>
      </c>
      <c r="E83" s="6">
        <f>[1]FF!C64</f>
        <v>0</v>
      </c>
      <c r="F83" s="6">
        <f>[1]FF!D64</f>
        <v>0</v>
      </c>
      <c r="G83" s="6">
        <f>[1]FF!E64</f>
        <v>0</v>
      </c>
      <c r="H83" s="6">
        <f>[1]FF!F64</f>
        <v>0</v>
      </c>
      <c r="I83" s="6">
        <f t="shared" si="17"/>
        <v>0</v>
      </c>
      <c r="J83" s="12"/>
      <c r="K83" s="15">
        <v>2</v>
      </c>
      <c r="L83" s="13">
        <v>4</v>
      </c>
      <c r="M83" s="13">
        <v>3</v>
      </c>
    </row>
    <row r="84" spans="2:13" x14ac:dyDescent="0.25">
      <c r="B84" s="4"/>
      <c r="C84" s="5" t="s">
        <v>45</v>
      </c>
      <c r="D84" s="6">
        <f>[1]FF!B65</f>
        <v>0</v>
      </c>
      <c r="E84" s="6">
        <f>[1]FF!C65</f>
        <v>0</v>
      </c>
      <c r="F84" s="6">
        <f>[1]FF!D65</f>
        <v>0</v>
      </c>
      <c r="G84" s="6">
        <f>[1]FF!E65</f>
        <v>0</v>
      </c>
      <c r="H84" s="6">
        <f>[1]FF!F65</f>
        <v>0</v>
      </c>
      <c r="I84" s="6">
        <f t="shared" si="17"/>
        <v>0</v>
      </c>
      <c r="J84" s="12"/>
      <c r="K84" s="15">
        <v>2</v>
      </c>
      <c r="L84" s="13">
        <v>4</v>
      </c>
      <c r="M84" s="13">
        <v>4</v>
      </c>
    </row>
    <row r="85" spans="2:13" x14ac:dyDescent="0.25">
      <c r="B85" s="4"/>
      <c r="C85" s="5"/>
      <c r="D85" s="6"/>
      <c r="E85" s="6"/>
      <c r="F85" s="6"/>
      <c r="G85" s="6"/>
      <c r="H85" s="6"/>
      <c r="I85" s="6"/>
      <c r="J85" s="12"/>
      <c r="K85" s="13"/>
      <c r="L85" s="13"/>
      <c r="M85" s="13"/>
    </row>
    <row r="86" spans="2:13" x14ac:dyDescent="0.25">
      <c r="B86" s="16" t="s">
        <v>47</v>
      </c>
      <c r="C86" s="17"/>
      <c r="D86" s="3">
        <f>D12+D49</f>
        <v>91167361282</v>
      </c>
      <c r="E86" s="3">
        <f t="shared" ref="E86:I86" si="18">E12+E49</f>
        <v>8914585456.0897236</v>
      </c>
      <c r="F86" s="3">
        <f>F12+F49</f>
        <v>100081946738.09</v>
      </c>
      <c r="G86" s="3">
        <f t="shared" si="18"/>
        <v>99347889206.599991</v>
      </c>
      <c r="H86" s="3">
        <f t="shared" si="18"/>
        <v>95269580558.380005</v>
      </c>
      <c r="I86" s="3">
        <f t="shared" si="18"/>
        <v>734057531.49000931</v>
      </c>
      <c r="J86" s="12"/>
      <c r="K86" s="13"/>
      <c r="L86" s="13"/>
      <c r="M86" s="13"/>
    </row>
    <row r="87" spans="2:13" ht="16.5" thickBot="1" x14ac:dyDescent="0.3">
      <c r="B87" s="9"/>
      <c r="C87" s="10"/>
      <c r="D87" s="11"/>
      <c r="E87" s="11"/>
      <c r="F87" s="11"/>
      <c r="G87" s="11"/>
      <c r="H87" s="11"/>
      <c r="I87" s="11"/>
      <c r="J87" s="12"/>
      <c r="K87" s="13"/>
      <c r="L87" s="13"/>
      <c r="M87" s="13"/>
    </row>
  </sheetData>
  <mergeCells count="21">
    <mergeCell ref="B3:I3"/>
    <mergeCell ref="B4:I4"/>
    <mergeCell ref="B5:I5"/>
    <mergeCell ref="B6:I6"/>
    <mergeCell ref="B7:I7"/>
    <mergeCell ref="B60:C60"/>
    <mergeCell ref="B69:C69"/>
    <mergeCell ref="B80:C80"/>
    <mergeCell ref="B86:C86"/>
    <mergeCell ref="B8:I8"/>
    <mergeCell ref="B9:C10"/>
    <mergeCell ref="D9:H9"/>
    <mergeCell ref="I9:I10"/>
    <mergeCell ref="B13:C13"/>
    <mergeCell ref="B23:C23"/>
    <mergeCell ref="B32:C32"/>
    <mergeCell ref="B49:C49"/>
    <mergeCell ref="B43:C43"/>
    <mergeCell ref="B50:C50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6c. Clasificación Funcional</vt:lpstr>
      <vt:lpstr>'6c. Clasificación Funcional'!Área_de_impresión</vt:lpstr>
      <vt:lpstr>'6c. Clasificación Funcional'!Títulos_a_imprimir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CP.Mary Chuy</cp:lastModifiedBy>
  <cp:lastPrinted>2024-04-29T18:57:13Z</cp:lastPrinted>
  <dcterms:created xsi:type="dcterms:W3CDTF">2024-04-29T03:15:35Z</dcterms:created>
  <dcterms:modified xsi:type="dcterms:W3CDTF">2024-04-29T18:58:07Z</dcterms:modified>
</cp:coreProperties>
</file>